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19200" windowHeight="5340" activeTab="0"/>
  </bookViews>
  <sheets>
    <sheet name="台港線" sheetId="1" r:id="rId1"/>
  </sheets>
  <definedNames/>
  <calcPr fullCalcOnLoad="1"/>
</workbook>
</file>

<file path=xl/sharedStrings.xml><?xml version="1.0" encoding="utf-8"?>
<sst xmlns="http://schemas.openxmlformats.org/spreadsheetml/2006/main" count="337" uniqueCount="87">
  <si>
    <t>TEL : (02) 27319279 , (07) 3305311, (04) 23710298</t>
  </si>
  <si>
    <t xml:space="preserve">               TEL : (852)28517728   FAX : (852)25810299</t>
  </si>
  <si>
    <t>KANWAY LINE</t>
  </si>
  <si>
    <t>X</t>
  </si>
  <si>
    <t>70W</t>
  </si>
  <si>
    <t>42W</t>
  </si>
  <si>
    <t>*</t>
  </si>
  <si>
    <r>
      <rPr>
        <b/>
        <sz val="14"/>
        <rFont val="標楷體"/>
        <family val="4"/>
      </rPr>
      <t>台灣總代理</t>
    </r>
  </si>
  <si>
    <r>
      <rPr>
        <b/>
        <sz val="11"/>
        <color indexed="8"/>
        <rFont val="標楷體"/>
        <family val="4"/>
      </rPr>
      <t>船舶</t>
    </r>
  </si>
  <si>
    <r>
      <rPr>
        <b/>
        <sz val="11"/>
        <color indexed="8"/>
        <rFont val="標楷體"/>
        <family val="4"/>
      </rPr>
      <t>蛇口</t>
    </r>
  </si>
  <si>
    <r>
      <rPr>
        <b/>
        <sz val="11"/>
        <color indexed="8"/>
        <rFont val="標楷體"/>
        <family val="4"/>
      </rPr>
      <t>呼號</t>
    </r>
  </si>
  <si>
    <r>
      <rPr>
        <b/>
        <sz val="11"/>
        <color indexed="8"/>
        <rFont val="標楷體"/>
        <family val="4"/>
      </rPr>
      <t>收貨</t>
    </r>
  </si>
  <si>
    <r>
      <rPr>
        <b/>
        <sz val="11"/>
        <color indexed="8"/>
        <rFont val="標楷體"/>
        <family val="4"/>
      </rPr>
      <t>裝船</t>
    </r>
  </si>
  <si>
    <r>
      <rPr>
        <b/>
        <sz val="11"/>
        <color indexed="8"/>
        <rFont val="標楷體"/>
        <family val="4"/>
      </rPr>
      <t>交櫃</t>
    </r>
  </si>
  <si>
    <r>
      <rPr>
        <b/>
        <sz val="11"/>
        <color indexed="8"/>
        <rFont val="標楷體"/>
        <family val="4"/>
      </rPr>
      <t>基隆</t>
    </r>
  </si>
  <si>
    <r>
      <rPr>
        <b/>
        <sz val="11"/>
        <color indexed="8"/>
        <rFont val="標楷體"/>
        <family val="4"/>
      </rPr>
      <t>台中</t>
    </r>
  </si>
  <si>
    <r>
      <rPr>
        <b/>
        <sz val="11"/>
        <color indexed="8"/>
        <rFont val="標楷體"/>
        <family val="4"/>
      </rPr>
      <t>高雄</t>
    </r>
  </si>
  <si>
    <r>
      <t xml:space="preserve">~~  </t>
    </r>
    <r>
      <rPr>
        <b/>
        <sz val="12"/>
        <color indexed="36"/>
        <rFont val="標楷體"/>
        <family val="4"/>
      </rPr>
      <t>打</t>
    </r>
    <r>
      <rPr>
        <b/>
        <sz val="12"/>
        <color indexed="36"/>
        <rFont val="Arial"/>
        <family val="2"/>
      </rPr>
      <t xml:space="preserve"> * </t>
    </r>
    <r>
      <rPr>
        <b/>
        <sz val="12"/>
        <color indexed="36"/>
        <rFont val="標楷體"/>
        <family val="4"/>
      </rPr>
      <t>號表示務必結關當日下午</t>
    </r>
    <r>
      <rPr>
        <b/>
        <sz val="12"/>
        <color indexed="36"/>
        <rFont val="Arial"/>
        <family val="2"/>
      </rPr>
      <t>5:00</t>
    </r>
    <r>
      <rPr>
        <b/>
        <sz val="12"/>
        <color indexed="36"/>
        <rFont val="標楷體"/>
        <family val="4"/>
      </rPr>
      <t>完成放行</t>
    </r>
    <r>
      <rPr>
        <b/>
        <sz val="12"/>
        <color indexed="36"/>
        <rFont val="Arial"/>
        <family val="2"/>
      </rPr>
      <t xml:space="preserve">, </t>
    </r>
    <r>
      <rPr>
        <b/>
        <sz val="12"/>
        <color indexed="36"/>
        <rFont val="標楷體"/>
        <family val="4"/>
      </rPr>
      <t>以利當日晚上裝船</t>
    </r>
    <r>
      <rPr>
        <b/>
        <sz val="12"/>
        <color indexed="36"/>
        <rFont val="Arial"/>
        <family val="2"/>
      </rPr>
      <t>,</t>
    </r>
    <r>
      <rPr>
        <b/>
        <sz val="12"/>
        <color indexed="36"/>
        <rFont val="標楷體"/>
        <family val="4"/>
      </rPr>
      <t>請儘早投單作業</t>
    </r>
    <r>
      <rPr>
        <b/>
        <sz val="12"/>
        <color indexed="36"/>
        <rFont val="Arial"/>
        <family val="2"/>
      </rPr>
      <t xml:space="preserve"> </t>
    </r>
  </si>
  <si>
    <r>
      <rPr>
        <b/>
        <sz val="10"/>
        <color indexed="8"/>
        <rFont val="標楷體"/>
        <family val="4"/>
      </rPr>
      <t>一、基隆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標楷體"/>
        <family val="4"/>
      </rPr>
      <t>─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標楷體"/>
        <family val="4"/>
      </rPr>
      <t>台正船務代理有限公司</t>
    </r>
    <r>
      <rPr>
        <b/>
        <sz val="10"/>
        <color indexed="8"/>
        <rFont val="Arial"/>
        <family val="2"/>
      </rPr>
      <t xml:space="preserve">      TEL : (02) 24284126</t>
    </r>
  </si>
  <si>
    <r>
      <rPr>
        <b/>
        <sz val="10"/>
        <rFont val="標楷體"/>
        <family val="4"/>
      </rPr>
      <t>三、香港分公司：建華船務有限公司</t>
    </r>
    <r>
      <rPr>
        <b/>
        <sz val="10"/>
        <rFont val="Arial"/>
        <family val="2"/>
      </rPr>
      <t xml:space="preserve">  KANWAY  SHIPPING  LTD.</t>
    </r>
  </si>
  <si>
    <r>
      <rPr>
        <b/>
        <sz val="10"/>
        <rFont val="標楷體"/>
        <family val="4"/>
      </rPr>
      <t>四、基隆固定每週二</t>
    </r>
    <r>
      <rPr>
        <b/>
        <sz val="10"/>
        <rFont val="Arial"/>
        <family val="2"/>
      </rPr>
      <t>,</t>
    </r>
    <r>
      <rPr>
        <b/>
        <sz val="10"/>
        <rFont val="標楷體"/>
        <family val="4"/>
      </rPr>
      <t>三</t>
    </r>
    <r>
      <rPr>
        <b/>
        <sz val="10"/>
        <rFont val="Arial"/>
        <family val="2"/>
      </rPr>
      <t>,</t>
    </r>
    <r>
      <rPr>
        <b/>
        <sz val="10"/>
        <rFont val="標楷體"/>
        <family val="4"/>
      </rPr>
      <t>五結關</t>
    </r>
    <r>
      <rPr>
        <b/>
        <sz val="10"/>
        <rFont val="Arial"/>
        <family val="2"/>
      </rPr>
      <t xml:space="preserve">, </t>
    </r>
    <r>
      <rPr>
        <b/>
        <sz val="10"/>
        <rFont val="標楷體"/>
        <family val="4"/>
      </rPr>
      <t>台中固定每週二</t>
    </r>
    <r>
      <rPr>
        <b/>
        <sz val="10"/>
        <rFont val="Arial"/>
        <family val="2"/>
      </rPr>
      <t>,</t>
    </r>
    <r>
      <rPr>
        <b/>
        <sz val="10"/>
        <rFont val="標楷體"/>
        <family val="4"/>
      </rPr>
      <t>三</t>
    </r>
    <r>
      <rPr>
        <b/>
        <sz val="10"/>
        <rFont val="Arial"/>
        <family val="2"/>
      </rPr>
      <t>,</t>
    </r>
    <r>
      <rPr>
        <b/>
        <sz val="10"/>
        <rFont val="標楷體"/>
        <family val="4"/>
      </rPr>
      <t>五結關</t>
    </r>
    <r>
      <rPr>
        <b/>
        <sz val="10"/>
        <rFont val="Arial"/>
        <family val="2"/>
      </rPr>
      <t xml:space="preserve">, </t>
    </r>
    <r>
      <rPr>
        <b/>
        <sz val="10"/>
        <rFont val="標楷體"/>
        <family val="4"/>
      </rPr>
      <t>高雄固定每週三</t>
    </r>
    <r>
      <rPr>
        <b/>
        <sz val="10"/>
        <rFont val="Arial"/>
        <family val="2"/>
      </rPr>
      <t>,</t>
    </r>
    <r>
      <rPr>
        <b/>
        <sz val="10"/>
        <rFont val="標楷體"/>
        <family val="4"/>
      </rPr>
      <t>五結關</t>
    </r>
  </si>
  <si>
    <r>
      <rPr>
        <b/>
        <sz val="10"/>
        <color indexed="8"/>
        <rFont val="標楷體"/>
        <family val="4"/>
      </rPr>
      <t>五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8"/>
        <rFont val="標楷體"/>
        <family val="4"/>
      </rPr>
      <t>中華日報第</t>
    </r>
    <r>
      <rPr>
        <b/>
        <sz val="10"/>
        <color indexed="8"/>
        <rFont val="Arial"/>
        <family val="2"/>
      </rPr>
      <t>24</t>
    </r>
    <r>
      <rPr>
        <b/>
        <sz val="10"/>
        <color indexed="8"/>
        <rFont val="標楷體"/>
        <family val="4"/>
      </rPr>
      <t>版</t>
    </r>
    <r>
      <rPr>
        <b/>
        <sz val="10"/>
        <color indexed="8"/>
        <rFont val="Arial"/>
        <family val="2"/>
      </rPr>
      <t xml:space="preserve">  / </t>
    </r>
    <r>
      <rPr>
        <b/>
        <sz val="10"/>
        <color indexed="8"/>
        <rFont val="標楷體"/>
        <family val="4"/>
      </rPr>
      <t>新生報第</t>
    </r>
    <r>
      <rPr>
        <b/>
        <sz val="10"/>
        <color indexed="8"/>
        <rFont val="Arial"/>
        <family val="2"/>
      </rPr>
      <t>11</t>
    </r>
    <r>
      <rPr>
        <b/>
        <sz val="10"/>
        <color indexed="8"/>
        <rFont val="標楷體"/>
        <family val="4"/>
      </rPr>
      <t>版</t>
    </r>
  </si>
  <si>
    <r>
      <rPr>
        <b/>
        <sz val="11"/>
        <color indexed="8"/>
        <rFont val="標楷體"/>
        <family val="4"/>
      </rPr>
      <t>航</t>
    </r>
    <r>
      <rPr>
        <b/>
        <sz val="11"/>
        <color indexed="8"/>
        <rFont val="標楷體"/>
        <family val="4"/>
      </rPr>
      <t>次</t>
    </r>
  </si>
  <si>
    <r>
      <rPr>
        <b/>
        <sz val="11"/>
        <color indexed="8"/>
        <rFont val="標楷體"/>
        <family val="4"/>
      </rPr>
      <t>船</t>
    </r>
    <r>
      <rPr>
        <b/>
        <sz val="11"/>
        <color indexed="8"/>
        <rFont val="標楷體"/>
        <family val="4"/>
      </rPr>
      <t>名</t>
    </r>
  </si>
  <si>
    <r>
      <t xml:space="preserve">       </t>
    </r>
    <r>
      <rPr>
        <b/>
        <sz val="10"/>
        <rFont val="標楷體"/>
        <family val="4"/>
      </rPr>
      <t>台中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祥運船務代理有限公司</t>
    </r>
    <r>
      <rPr>
        <b/>
        <sz val="10"/>
        <rFont val="Arial"/>
        <family val="2"/>
      </rPr>
      <t xml:space="preserve">      TEL : (04) 26569811</t>
    </r>
  </si>
  <si>
    <r>
      <t xml:space="preserve">       </t>
    </r>
    <r>
      <rPr>
        <b/>
        <sz val="10"/>
        <rFont val="標楷體"/>
        <family val="4"/>
      </rPr>
      <t>高雄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正華船務代理有限公司</t>
    </r>
    <r>
      <rPr>
        <b/>
        <sz val="10"/>
        <rFont val="Arial"/>
        <family val="2"/>
      </rPr>
      <t xml:space="preserve">      TEL : (07) 2168013</t>
    </r>
  </si>
  <si>
    <r>
      <t xml:space="preserve">                   </t>
    </r>
    <r>
      <rPr>
        <b/>
        <sz val="10"/>
        <rFont val="標楷體"/>
        <family val="4"/>
      </rPr>
      <t>二、基隆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聯興貨櫃場</t>
    </r>
    <r>
      <rPr>
        <b/>
        <sz val="10"/>
        <rFont val="Arial"/>
        <family val="2"/>
      </rPr>
      <t xml:space="preserve">                   TEL: (02) 24261917</t>
    </r>
  </si>
  <si>
    <r>
      <t xml:space="preserve">                           </t>
    </r>
    <r>
      <rPr>
        <b/>
        <sz val="10"/>
        <rFont val="標楷體"/>
        <family val="4"/>
      </rPr>
      <t>桃園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長榮貨櫃場</t>
    </r>
    <r>
      <rPr>
        <b/>
        <sz val="10"/>
        <rFont val="Arial"/>
        <family val="2"/>
      </rPr>
      <t xml:space="preserve">                   TEL: (03) 3252020</t>
    </r>
  </si>
  <si>
    <r>
      <t xml:space="preserve">                          </t>
    </r>
    <r>
      <rPr>
        <b/>
        <sz val="10"/>
        <rFont val="標楷體"/>
        <family val="4"/>
      </rPr>
      <t>台中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中國貨櫃場</t>
    </r>
    <r>
      <rPr>
        <b/>
        <sz val="10"/>
        <rFont val="Arial"/>
        <family val="2"/>
      </rPr>
      <t xml:space="preserve">                    TEL: (04) 26573456</t>
    </r>
  </si>
  <si>
    <r>
      <t xml:space="preserve">                          </t>
    </r>
    <r>
      <rPr>
        <b/>
        <sz val="10"/>
        <rFont val="標楷體"/>
        <family val="4"/>
      </rPr>
      <t>高雄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70 </t>
    </r>
    <r>
      <rPr>
        <b/>
        <sz val="10"/>
        <rFont val="標楷體"/>
        <family val="4"/>
      </rPr>
      <t>號碼頭</t>
    </r>
    <r>
      <rPr>
        <b/>
        <sz val="10"/>
        <rFont val="Arial"/>
        <family val="2"/>
      </rPr>
      <t>(</t>
    </r>
    <r>
      <rPr>
        <b/>
        <sz val="10"/>
        <rFont val="標楷體"/>
        <family val="4"/>
      </rPr>
      <t>星期三結關</t>
    </r>
    <r>
      <rPr>
        <b/>
        <sz val="10"/>
        <rFont val="Arial"/>
        <family val="2"/>
      </rPr>
      <t>)  TEL: (07) 8129226</t>
    </r>
  </si>
  <si>
    <r>
      <t xml:space="preserve">                        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8"/>
        <rFont val="標楷體"/>
        <family val="4"/>
      </rPr>
      <t>高雄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標楷體"/>
        <family val="4"/>
      </rPr>
      <t>─</t>
    </r>
    <r>
      <rPr>
        <b/>
        <sz val="10"/>
        <color indexed="8"/>
        <rFont val="Arial"/>
        <family val="2"/>
      </rPr>
      <t xml:space="preserve"> 42 </t>
    </r>
    <r>
      <rPr>
        <b/>
        <sz val="10"/>
        <color indexed="8"/>
        <rFont val="標楷體"/>
        <family val="4"/>
      </rPr>
      <t>號碼頭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標楷體"/>
        <family val="4"/>
      </rPr>
      <t>星期五結關</t>
    </r>
    <r>
      <rPr>
        <b/>
        <sz val="10"/>
        <color indexed="8"/>
        <rFont val="Arial"/>
        <family val="2"/>
      </rPr>
      <t>)   TEL: (07) 8139960</t>
    </r>
  </si>
  <si>
    <r>
      <t>(</t>
    </r>
    <r>
      <rPr>
        <b/>
        <sz val="8"/>
        <color indexed="10"/>
        <rFont val="細明體"/>
        <family val="3"/>
      </rPr>
      <t>二</t>
    </r>
    <r>
      <rPr>
        <b/>
        <sz val="8"/>
        <color indexed="10"/>
        <rFont val="Arial"/>
        <family val="2"/>
      </rPr>
      <t>)</t>
    </r>
  </si>
  <si>
    <r>
      <rPr>
        <b/>
        <sz val="11"/>
        <color indexed="10"/>
        <rFont val="標楷體"/>
        <family val="4"/>
      </rPr>
      <t>聯興</t>
    </r>
  </si>
  <si>
    <r>
      <rPr>
        <b/>
        <sz val="11"/>
        <color indexed="10"/>
        <rFont val="標楷體"/>
        <family val="4"/>
      </rPr>
      <t>中國</t>
    </r>
  </si>
  <si>
    <r>
      <t>(</t>
    </r>
    <r>
      <rPr>
        <b/>
        <sz val="8"/>
        <color indexed="10"/>
        <rFont val="細明體"/>
        <family val="3"/>
      </rPr>
      <t>三</t>
    </r>
    <r>
      <rPr>
        <b/>
        <sz val="8"/>
        <color indexed="10"/>
        <rFont val="Arial"/>
        <family val="2"/>
      </rPr>
      <t>)</t>
    </r>
  </si>
  <si>
    <r>
      <rPr>
        <b/>
        <sz val="11"/>
        <color indexed="12"/>
        <rFont val="標楷體"/>
        <family val="4"/>
      </rPr>
      <t>聯興</t>
    </r>
  </si>
  <si>
    <r>
      <rPr>
        <b/>
        <sz val="11"/>
        <color indexed="12"/>
        <rFont val="標楷體"/>
        <family val="4"/>
      </rPr>
      <t>中國</t>
    </r>
  </si>
  <si>
    <t>建華國際實業股份有限公司</t>
  </si>
  <si>
    <t>FAX : (02) 27119350 , (07) 3305322 , (04) 23710516</t>
  </si>
  <si>
    <r>
      <t xml:space="preserve">TS HONGKONG
</t>
    </r>
    <r>
      <rPr>
        <b/>
        <sz val="10"/>
        <color indexed="10"/>
        <rFont val="標楷體"/>
        <family val="4"/>
      </rPr>
      <t>德翔香港輪</t>
    </r>
  </si>
  <si>
    <t>3EKS9</t>
  </si>
  <si>
    <r>
      <t xml:space="preserve">KANWAY GLOBAL
</t>
    </r>
    <r>
      <rPr>
        <b/>
        <sz val="10"/>
        <color indexed="12"/>
        <rFont val="細明體"/>
        <family val="3"/>
      </rPr>
      <t>建輝輪</t>
    </r>
  </si>
  <si>
    <t>BLEP</t>
  </si>
  <si>
    <t xml:space="preserve"> </t>
  </si>
  <si>
    <r>
      <t>(</t>
    </r>
    <r>
      <rPr>
        <b/>
        <sz val="8"/>
        <color indexed="12"/>
        <rFont val="細明體"/>
        <family val="3"/>
      </rPr>
      <t>五</t>
    </r>
    <r>
      <rPr>
        <b/>
        <sz val="8"/>
        <color indexed="12"/>
        <rFont val="Arial"/>
        <family val="2"/>
      </rPr>
      <t>)</t>
    </r>
  </si>
  <si>
    <t>香港</t>
  </si>
  <si>
    <r>
      <t>(</t>
    </r>
    <r>
      <rPr>
        <b/>
        <sz val="8"/>
        <color indexed="12"/>
        <rFont val="細明體"/>
        <family val="3"/>
      </rPr>
      <t>四</t>
    </r>
    <r>
      <rPr>
        <b/>
        <sz val="8"/>
        <color indexed="12"/>
        <rFont val="Arial"/>
        <family val="2"/>
      </rPr>
      <t>)</t>
    </r>
  </si>
  <si>
    <t>18050S</t>
  </si>
  <si>
    <t>12/11</t>
  </si>
  <si>
    <t>1847S</t>
  </si>
  <si>
    <t>12/13</t>
  </si>
  <si>
    <t>12/14</t>
  </si>
  <si>
    <t>18051S</t>
  </si>
  <si>
    <t>12/18</t>
  </si>
  <si>
    <t>1848S</t>
  </si>
  <si>
    <t>12/20</t>
  </si>
  <si>
    <t>12/21</t>
  </si>
  <si>
    <t>18052S</t>
  </si>
  <si>
    <t>12/25</t>
  </si>
  <si>
    <t>1849S</t>
  </si>
  <si>
    <t>12/27</t>
  </si>
  <si>
    <t>12/28</t>
  </si>
  <si>
    <t>1/2</t>
  </si>
  <si>
    <r>
      <t>(</t>
    </r>
    <r>
      <rPr>
        <b/>
        <sz val="8"/>
        <color indexed="10"/>
        <rFont val="細明體"/>
        <family val="3"/>
      </rPr>
      <t>三</t>
    </r>
    <r>
      <rPr>
        <b/>
        <sz val="8"/>
        <color indexed="10"/>
        <rFont val="Arial"/>
        <family val="2"/>
      </rPr>
      <t>)</t>
    </r>
  </si>
  <si>
    <t>*</t>
  </si>
  <si>
    <t>1901S</t>
  </si>
  <si>
    <t>1/4</t>
  </si>
  <si>
    <t>1/3</t>
  </si>
  <si>
    <t>1902S</t>
  </si>
  <si>
    <t>1/8</t>
  </si>
  <si>
    <t>1/10</t>
  </si>
  <si>
    <t>1903S</t>
  </si>
  <si>
    <t>1/15</t>
  </si>
  <si>
    <t>1/17</t>
  </si>
  <si>
    <t>1904S</t>
  </si>
  <si>
    <t>1/22</t>
  </si>
  <si>
    <t>1/24</t>
  </si>
  <si>
    <t>1/18</t>
  </si>
  <si>
    <t>1/25</t>
  </si>
  <si>
    <t>1/29</t>
  </si>
  <si>
    <t>1/11</t>
  </si>
  <si>
    <t>18053S</t>
  </si>
  <si>
    <t>19001S</t>
  </si>
  <si>
    <t>19002S</t>
  </si>
  <si>
    <t>19003S</t>
  </si>
  <si>
    <t>19004S</t>
  </si>
  <si>
    <t>DATE : DEC.25, 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</si>
</sst>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"/>
    <numFmt numFmtId="178" formatCode="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;@"/>
    <numFmt numFmtId="184" formatCode="mm/dd"/>
    <numFmt numFmtId="185" formatCode="#,##0\ &quot;DM&quot;;[Red]\-#,##0\ &quot;DM&quot;"/>
    <numFmt numFmtId="186" formatCode="#,##0.00\ &quot;DM&quot;;[Red]\-#,##0.00\ &quot;DM&quot;"/>
    <numFmt numFmtId="187" formatCode="yyyy/m/d;@"/>
  </numFmts>
  <fonts count="9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1"/>
      <color indexed="8"/>
      <name val="標楷體"/>
      <family val="4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標楷體"/>
      <family val="4"/>
    </font>
    <font>
      <sz val="14"/>
      <name val="華康勘亭流"/>
      <family val="3"/>
    </font>
    <font>
      <b/>
      <sz val="24"/>
      <color indexed="8"/>
      <name val="標楷體"/>
      <family val="4"/>
    </font>
    <font>
      <b/>
      <sz val="12"/>
      <color indexed="36"/>
      <name val="標楷體"/>
      <family val="4"/>
    </font>
    <font>
      <b/>
      <sz val="10"/>
      <color indexed="8"/>
      <name val="標楷體"/>
      <family val="4"/>
    </font>
    <font>
      <sz val="11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36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標楷體"/>
      <family val="4"/>
    </font>
    <font>
      <b/>
      <sz val="8"/>
      <color indexed="10"/>
      <name val="細明體"/>
      <family val="3"/>
    </font>
    <font>
      <b/>
      <sz val="8"/>
      <color indexed="10"/>
      <name val="Arial"/>
      <family val="2"/>
    </font>
    <font>
      <b/>
      <sz val="11"/>
      <color indexed="10"/>
      <name val="標楷體"/>
      <family val="4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標楷體"/>
      <family val="4"/>
    </font>
    <font>
      <b/>
      <sz val="10"/>
      <color indexed="12"/>
      <name val="細明體"/>
      <family val="3"/>
    </font>
    <font>
      <b/>
      <sz val="8"/>
      <color indexed="12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  <font>
      <b/>
      <sz val="8"/>
      <color rgb="FF0000FF"/>
      <name val="Arial"/>
      <family val="2"/>
    </font>
    <font>
      <b/>
      <sz val="12"/>
      <color rgb="FF7030A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6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2" applyNumberFormat="0" applyAlignment="0" applyProtection="0"/>
    <xf numFmtId="0" fontId="75" fillId="22" borderId="8" applyNumberFormat="0" applyAlignment="0" applyProtection="0"/>
    <xf numFmtId="0" fontId="76" fillId="31" borderId="9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79" fillId="33" borderId="0" xfId="37" applyFont="1" applyFill="1" applyAlignment="1">
      <alignment horizontal="center"/>
      <protection/>
    </xf>
    <xf numFmtId="0" fontId="16" fillId="33" borderId="0" xfId="37" applyFont="1" applyFill="1" applyAlignment="1">
      <alignment horizontal="center"/>
      <protection/>
    </xf>
    <xf numFmtId="0" fontId="18" fillId="33" borderId="0" xfId="37" applyFont="1" applyFill="1" applyAlignment="1">
      <alignment horizontal="center"/>
      <protection/>
    </xf>
    <xf numFmtId="0" fontId="79" fillId="33" borderId="0" xfId="0" applyFont="1" applyFill="1" applyAlignment="1">
      <alignment horizontal="center"/>
    </xf>
    <xf numFmtId="0" fontId="24" fillId="33" borderId="0" xfId="37" applyFont="1" applyFill="1" applyAlignment="1">
      <alignment horizontal="center"/>
      <protection/>
    </xf>
    <xf numFmtId="0" fontId="20" fillId="33" borderId="10" xfId="39" applyFont="1" applyFill="1" applyBorder="1" applyAlignment="1">
      <alignment horizontal="center"/>
      <protection/>
    </xf>
    <xf numFmtId="0" fontId="20" fillId="33" borderId="11" xfId="39" applyFont="1" applyFill="1" applyBorder="1" applyAlignment="1">
      <alignment horizontal="center"/>
      <protection/>
    </xf>
    <xf numFmtId="0" fontId="20" fillId="33" borderId="12" xfId="39" applyFont="1" applyFill="1" applyBorder="1" applyAlignment="1">
      <alignment horizontal="center"/>
      <protection/>
    </xf>
    <xf numFmtId="0" fontId="21" fillId="33" borderId="12" xfId="39" applyFont="1" applyFill="1" applyBorder="1" applyAlignment="1">
      <alignment horizontal="center"/>
      <protection/>
    </xf>
    <xf numFmtId="0" fontId="20" fillId="33" borderId="13" xfId="39" applyFont="1" applyFill="1" applyBorder="1" applyAlignment="1">
      <alignment horizontal="center"/>
      <protection/>
    </xf>
    <xf numFmtId="0" fontId="20" fillId="33" borderId="14" xfId="39" applyFont="1" applyFill="1" applyBorder="1" applyAlignment="1">
      <alignment horizontal="right"/>
      <protection/>
    </xf>
    <xf numFmtId="176" fontId="30" fillId="33" borderId="15" xfId="0" applyNumberFormat="1" applyFont="1" applyFill="1" applyBorder="1" applyAlignment="1">
      <alignment horizontal="center"/>
    </xf>
    <xf numFmtId="176" fontId="30" fillId="33" borderId="14" xfId="0" applyNumberFormat="1" applyFont="1" applyFill="1" applyBorder="1" applyAlignment="1">
      <alignment horizontal="right"/>
    </xf>
    <xf numFmtId="49" fontId="30" fillId="33" borderId="12" xfId="0" applyNumberFormat="1" applyFont="1" applyFill="1" applyBorder="1" applyAlignment="1">
      <alignment horizontal="center"/>
    </xf>
    <xf numFmtId="177" fontId="80" fillId="33" borderId="13" xfId="38" applyNumberFormat="1" applyFont="1" applyFill="1" applyBorder="1" applyAlignment="1">
      <alignment horizontal="left"/>
      <protection/>
    </xf>
    <xf numFmtId="178" fontId="30" fillId="33" borderId="15" xfId="0" applyNumberFormat="1" applyFont="1" applyFill="1" applyBorder="1" applyAlignment="1">
      <alignment horizontal="center"/>
    </xf>
    <xf numFmtId="178" fontId="30" fillId="33" borderId="12" xfId="0" applyNumberFormat="1" applyFont="1" applyFill="1" applyBorder="1" applyAlignment="1">
      <alignment horizontal="center"/>
    </xf>
    <xf numFmtId="178" fontId="30" fillId="33" borderId="12" xfId="0" applyNumberFormat="1" applyFont="1" applyFill="1" applyBorder="1" applyAlignment="1" quotePrefix="1">
      <alignment horizontal="center"/>
    </xf>
    <xf numFmtId="0" fontId="81" fillId="33" borderId="0" xfId="0" applyFont="1" applyFill="1" applyAlignment="1">
      <alignment/>
    </xf>
    <xf numFmtId="0" fontId="82" fillId="33" borderId="0" xfId="0" applyFont="1" applyFill="1" applyAlignment="1">
      <alignment/>
    </xf>
    <xf numFmtId="0" fontId="14" fillId="33" borderId="0" xfId="37" applyFont="1" applyFill="1" applyAlignment="1">
      <alignment horizontal="left"/>
      <protection/>
    </xf>
    <xf numFmtId="0" fontId="79" fillId="33" borderId="0" xfId="37" applyFont="1" applyFill="1" applyAlignment="1">
      <alignment/>
      <protection/>
    </xf>
    <xf numFmtId="0" fontId="79" fillId="33" borderId="0" xfId="37" applyFont="1" applyFill="1" applyAlignment="1">
      <alignment horizontal="right"/>
      <protection/>
    </xf>
    <xf numFmtId="0" fontId="83" fillId="33" borderId="0" xfId="37" applyFont="1" applyFill="1" applyAlignment="1">
      <alignment horizontal="left"/>
      <protection/>
    </xf>
    <xf numFmtId="0" fontId="15" fillId="33" borderId="0" xfId="37" applyFont="1" applyFill="1" applyAlignment="1">
      <alignment horizontal="left"/>
      <protection/>
    </xf>
    <xf numFmtId="0" fontId="7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5" fillId="33" borderId="0" xfId="37" applyFont="1" applyFill="1" applyAlignment="1">
      <alignment/>
      <protection/>
    </xf>
    <xf numFmtId="0" fontId="84" fillId="33" borderId="0" xfId="0" applyFont="1" applyFill="1" applyAlignment="1">
      <alignment/>
    </xf>
    <xf numFmtId="0" fontId="16" fillId="33" borderId="0" xfId="37" applyFont="1" applyFill="1" applyAlignment="1">
      <alignment horizontal="right"/>
      <protection/>
    </xf>
    <xf numFmtId="0" fontId="16" fillId="33" borderId="0" xfId="37" applyFont="1" applyFill="1" applyAlignment="1">
      <alignment/>
      <protection/>
    </xf>
    <xf numFmtId="0" fontId="17" fillId="33" borderId="0" xfId="37" applyFont="1" applyFill="1" applyAlignment="1">
      <alignment horizontal="left"/>
      <protection/>
    </xf>
    <xf numFmtId="0" fontId="18" fillId="33" borderId="0" xfId="37" applyFont="1" applyFill="1" applyAlignment="1">
      <alignment horizontal="right"/>
      <protection/>
    </xf>
    <xf numFmtId="0" fontId="18" fillId="33" borderId="0" xfId="37" applyFont="1" applyFill="1" applyAlignment="1">
      <alignment/>
      <protection/>
    </xf>
    <xf numFmtId="0" fontId="82" fillId="33" borderId="0" xfId="37" applyFont="1" applyFill="1" applyAlignment="1">
      <alignment/>
      <protection/>
    </xf>
    <xf numFmtId="0" fontId="17" fillId="33" borderId="0" xfId="37" applyFont="1" applyFill="1" applyAlignment="1">
      <alignment/>
      <protection/>
    </xf>
    <xf numFmtId="0" fontId="83" fillId="33" borderId="0" xfId="0" applyFont="1" applyFill="1" applyAlignment="1">
      <alignment horizontal="left"/>
    </xf>
    <xf numFmtId="0" fontId="83" fillId="33" borderId="0" xfId="0" applyFont="1" applyFill="1" applyAlignment="1">
      <alignment/>
    </xf>
    <xf numFmtId="0" fontId="85" fillId="33" borderId="0" xfId="37" applyFont="1" applyFill="1" applyAlignment="1">
      <alignment horizontal="left"/>
      <protection/>
    </xf>
    <xf numFmtId="0" fontId="85" fillId="33" borderId="0" xfId="0" applyFont="1" applyFill="1" applyAlignment="1">
      <alignment horizontal="right"/>
    </xf>
    <xf numFmtId="0" fontId="79" fillId="33" borderId="16" xfId="0" applyFont="1" applyFill="1" applyBorder="1" applyAlignment="1">
      <alignment horizontal="right"/>
    </xf>
    <xf numFmtId="0" fontId="79" fillId="33" borderId="0" xfId="0" applyFont="1" applyFill="1" applyBorder="1" applyAlignment="1">
      <alignment horizontal="right"/>
    </xf>
    <xf numFmtId="0" fontId="24" fillId="33" borderId="0" xfId="37" applyFont="1" applyFill="1" applyAlignment="1">
      <alignment/>
      <protection/>
    </xf>
    <xf numFmtId="0" fontId="24" fillId="33" borderId="0" xfId="37" applyFont="1" applyFill="1" applyAlignment="1">
      <alignment horizontal="right"/>
      <protection/>
    </xf>
    <xf numFmtId="0" fontId="83" fillId="33" borderId="0" xfId="0" applyFont="1" applyFill="1" applyBorder="1" applyAlignment="1">
      <alignment/>
    </xf>
    <xf numFmtId="0" fontId="86" fillId="33" borderId="0" xfId="37" applyFont="1" applyFill="1" applyAlignment="1">
      <alignment/>
      <protection/>
    </xf>
    <xf numFmtId="0" fontId="79" fillId="33" borderId="0" xfId="37" applyFont="1" applyFill="1" applyBorder="1" applyAlignment="1">
      <alignment/>
      <protection/>
    </xf>
    <xf numFmtId="0" fontId="82" fillId="33" borderId="0" xfId="37" applyFont="1" applyFill="1" applyBorder="1" applyAlignment="1">
      <alignment/>
      <protection/>
    </xf>
    <xf numFmtId="0" fontId="24" fillId="33" borderId="0" xfId="37" applyFont="1" applyFill="1" applyBorder="1" applyAlignment="1">
      <alignment/>
      <protection/>
    </xf>
    <xf numFmtId="0" fontId="29" fillId="33" borderId="17" xfId="0" applyFont="1" applyFill="1" applyBorder="1" applyAlignment="1">
      <alignment horizontal="center" wrapText="1"/>
    </xf>
    <xf numFmtId="176" fontId="30" fillId="33" borderId="15" xfId="0" applyNumberFormat="1" applyFont="1" applyFill="1" applyBorder="1" applyAlignment="1" quotePrefix="1">
      <alignment horizontal="center"/>
    </xf>
    <xf numFmtId="0" fontId="87" fillId="33" borderId="17" xfId="0" applyFont="1" applyFill="1" applyBorder="1" applyAlignment="1">
      <alignment horizontal="center" wrapText="1"/>
    </xf>
    <xf numFmtId="0" fontId="88" fillId="33" borderId="15" xfId="0" applyFont="1" applyFill="1" applyBorder="1" applyAlignment="1">
      <alignment horizontal="center"/>
    </xf>
    <xf numFmtId="178" fontId="88" fillId="33" borderId="14" xfId="0" applyNumberFormat="1" applyFont="1" applyFill="1" applyBorder="1" applyAlignment="1" quotePrefix="1">
      <alignment horizontal="right"/>
    </xf>
    <xf numFmtId="49" fontId="88" fillId="33" borderId="12" xfId="0" applyNumberFormat="1" applyFont="1" applyFill="1" applyBorder="1" applyAlignment="1" quotePrefix="1">
      <alignment horizontal="center"/>
    </xf>
    <xf numFmtId="177" fontId="89" fillId="33" borderId="13" xfId="38" applyNumberFormat="1" applyFont="1" applyFill="1" applyBorder="1" applyAlignment="1">
      <alignment horizontal="left"/>
      <protection/>
    </xf>
    <xf numFmtId="178" fontId="88" fillId="33" borderId="15" xfId="0" applyNumberFormat="1" applyFont="1" applyFill="1" applyBorder="1" applyAlignment="1" quotePrefix="1">
      <alignment horizontal="center"/>
    </xf>
    <xf numFmtId="178" fontId="88" fillId="33" borderId="12" xfId="0" applyNumberFormat="1" applyFont="1" applyFill="1" applyBorder="1" applyAlignment="1" quotePrefix="1">
      <alignment horizontal="center"/>
    </xf>
    <xf numFmtId="177" fontId="88" fillId="33" borderId="15" xfId="0" applyNumberFormat="1" applyFont="1" applyFill="1" applyBorder="1" applyAlignment="1">
      <alignment horizontal="center"/>
    </xf>
    <xf numFmtId="178" fontId="88" fillId="33" borderId="15" xfId="0" applyNumberFormat="1" applyFont="1" applyFill="1" applyBorder="1" applyAlignment="1">
      <alignment horizontal="center"/>
    </xf>
    <xf numFmtId="178" fontId="88" fillId="33" borderId="18" xfId="0" applyNumberFormat="1" applyFont="1" applyFill="1" applyBorder="1" applyAlignment="1" quotePrefix="1">
      <alignment horizontal="center"/>
    </xf>
    <xf numFmtId="178" fontId="30" fillId="33" borderId="18" xfId="0" applyNumberFormat="1" applyFont="1" applyFill="1" applyBorder="1" applyAlignment="1" quotePrefix="1">
      <alignment horizontal="center"/>
    </xf>
    <xf numFmtId="178" fontId="88" fillId="33" borderId="19" xfId="0" applyNumberFormat="1" applyFont="1" applyFill="1" applyBorder="1" applyAlignment="1" quotePrefix="1">
      <alignment horizontal="center"/>
    </xf>
    <xf numFmtId="178" fontId="88" fillId="33" borderId="20" xfId="0" applyNumberFormat="1" applyFont="1" applyFill="1" applyBorder="1" applyAlignment="1" quotePrefix="1">
      <alignment horizontal="center"/>
    </xf>
    <xf numFmtId="0" fontId="88" fillId="33" borderId="19" xfId="0" applyFont="1" applyFill="1" applyBorder="1" applyAlignment="1">
      <alignment horizontal="center"/>
    </xf>
    <xf numFmtId="178" fontId="88" fillId="33" borderId="21" xfId="0" applyNumberFormat="1" applyFont="1" applyFill="1" applyBorder="1" applyAlignment="1" quotePrefix="1">
      <alignment horizontal="center"/>
    </xf>
    <xf numFmtId="0" fontId="20" fillId="33" borderId="15" xfId="39" applyFont="1" applyFill="1" applyBorder="1" applyAlignment="1">
      <alignment horizontal="center"/>
      <protection/>
    </xf>
    <xf numFmtId="0" fontId="23" fillId="33" borderId="0" xfId="37" applyFont="1" applyFill="1" applyBorder="1" applyAlignment="1">
      <alignment/>
      <protection/>
    </xf>
    <xf numFmtId="0" fontId="90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79" fillId="33" borderId="0" xfId="0" applyFont="1" applyFill="1" applyAlignment="1">
      <alignment/>
    </xf>
    <xf numFmtId="0" fontId="23" fillId="33" borderId="0" xfId="37" applyFont="1" applyFill="1" applyAlignment="1">
      <alignment/>
      <protection/>
    </xf>
    <xf numFmtId="178" fontId="88" fillId="33" borderId="22" xfId="0" applyNumberFormat="1" applyFont="1" applyFill="1" applyBorder="1" applyAlignment="1" quotePrefix="1">
      <alignment horizontal="right"/>
    </xf>
    <xf numFmtId="49" fontId="88" fillId="33" borderId="21" xfId="0" applyNumberFormat="1" applyFont="1" applyFill="1" applyBorder="1" applyAlignment="1" quotePrefix="1">
      <alignment horizontal="center"/>
    </xf>
    <xf numFmtId="177" fontId="89" fillId="33" borderId="23" xfId="38" applyNumberFormat="1" applyFont="1" applyFill="1" applyBorder="1" applyAlignment="1">
      <alignment horizontal="left"/>
      <protection/>
    </xf>
    <xf numFmtId="177" fontId="88" fillId="33" borderId="19" xfId="0" applyNumberFormat="1" applyFont="1" applyFill="1" applyBorder="1" applyAlignment="1">
      <alignment horizontal="center"/>
    </xf>
    <xf numFmtId="178" fontId="88" fillId="33" borderId="19" xfId="0" applyNumberFormat="1" applyFont="1" applyFill="1" applyBorder="1" applyAlignment="1">
      <alignment horizontal="center"/>
    </xf>
    <xf numFmtId="0" fontId="88" fillId="34" borderId="19" xfId="0" applyFont="1" applyFill="1" applyBorder="1" applyAlignment="1">
      <alignment horizontal="center"/>
    </xf>
    <xf numFmtId="0" fontId="88" fillId="34" borderId="15" xfId="0" applyFont="1" applyFill="1" applyBorder="1" applyAlignment="1">
      <alignment horizontal="center"/>
    </xf>
    <xf numFmtId="0" fontId="87" fillId="34" borderId="17" xfId="0" applyFont="1" applyFill="1" applyBorder="1" applyAlignment="1">
      <alignment horizontal="center" wrapText="1"/>
    </xf>
    <xf numFmtId="0" fontId="87" fillId="34" borderId="24" xfId="0" applyFont="1" applyFill="1" applyBorder="1" applyAlignment="1">
      <alignment horizontal="center" wrapText="1"/>
    </xf>
    <xf numFmtId="0" fontId="20" fillId="33" borderId="15" xfId="39" applyFont="1" applyFill="1" applyBorder="1" applyAlignment="1">
      <alignment horizontal="center"/>
      <protection/>
    </xf>
    <xf numFmtId="0" fontId="79" fillId="33" borderId="15" xfId="0" applyFont="1" applyFill="1" applyBorder="1" applyAlignment="1">
      <alignment/>
    </xf>
    <xf numFmtId="0" fontId="79" fillId="33" borderId="15" xfId="0" applyFont="1" applyFill="1" applyBorder="1" applyAlignment="1">
      <alignment horizontal="center"/>
    </xf>
    <xf numFmtId="0" fontId="5" fillId="33" borderId="11" xfId="39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20" fillId="33" borderId="25" xfId="39" applyFont="1" applyFill="1" applyBorder="1" applyAlignment="1">
      <alignment horizontal="center" vertical="center"/>
      <protection/>
    </xf>
    <xf numFmtId="0" fontId="0" fillId="33" borderId="26" xfId="0" applyFill="1" applyBorder="1" applyAlignment="1">
      <alignment horizontal="center" vertical="center"/>
    </xf>
    <xf numFmtId="0" fontId="23" fillId="33" borderId="0" xfId="37" applyFont="1" applyFill="1" applyBorder="1" applyAlignment="1">
      <alignment/>
      <protection/>
    </xf>
    <xf numFmtId="0" fontId="90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87" fillId="33" borderId="0" xfId="37" applyFont="1" applyFill="1" applyAlignment="1">
      <alignment/>
      <protection/>
    </xf>
    <xf numFmtId="0" fontId="91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23" fillId="33" borderId="0" xfId="37" applyFont="1" applyFill="1" applyAlignment="1">
      <alignment/>
      <protection/>
    </xf>
    <xf numFmtId="0" fontId="86" fillId="33" borderId="0" xfId="0" applyFont="1" applyFill="1" applyBorder="1" applyAlignment="1">
      <alignment horizontal="left"/>
    </xf>
    <xf numFmtId="0" fontId="5" fillId="33" borderId="27" xfId="39" applyFont="1" applyFill="1" applyBorder="1" applyAlignment="1">
      <alignment horizontal="center"/>
      <protection/>
    </xf>
    <xf numFmtId="0" fontId="20" fillId="33" borderId="28" xfId="39" applyFont="1" applyFill="1" applyBorder="1" applyAlignment="1">
      <alignment horizontal="center"/>
      <protection/>
    </xf>
    <xf numFmtId="0" fontId="5" fillId="33" borderId="29" xfId="39" applyFont="1" applyFill="1" applyBorder="1" applyAlignment="1">
      <alignment horizontal="center"/>
      <protection/>
    </xf>
    <xf numFmtId="0" fontId="20" fillId="33" borderId="30" xfId="39" applyFont="1" applyFill="1" applyBorder="1" applyAlignment="1">
      <alignment horizontal="center"/>
      <protection/>
    </xf>
    <xf numFmtId="0" fontId="20" fillId="33" borderId="31" xfId="39" applyFont="1" applyFill="1" applyBorder="1" applyAlignment="1">
      <alignment horizontal="center"/>
      <protection/>
    </xf>
    <xf numFmtId="0" fontId="13" fillId="33" borderId="32" xfId="0" applyFont="1" applyFill="1" applyBorder="1" applyAlignment="1">
      <alignment horizontal="center"/>
    </xf>
    <xf numFmtId="0" fontId="79" fillId="33" borderId="33" xfId="0" applyFont="1" applyFill="1" applyBorder="1" applyAlignment="1">
      <alignment horizontal="center"/>
    </xf>
    <xf numFmtId="0" fontId="79" fillId="33" borderId="32" xfId="0" applyFont="1" applyFill="1" applyBorder="1" applyAlignment="1">
      <alignment horizontal="center"/>
    </xf>
    <xf numFmtId="0" fontId="20" fillId="33" borderId="16" xfId="39" applyFont="1" applyFill="1" applyBorder="1" applyAlignment="1">
      <alignment horizontal="center"/>
      <protection/>
    </xf>
    <xf numFmtId="0" fontId="20" fillId="33" borderId="34" xfId="39" applyFont="1" applyFill="1" applyBorder="1" applyAlignment="1">
      <alignment horizontal="center"/>
      <protection/>
    </xf>
    <xf numFmtId="0" fontId="79" fillId="33" borderId="35" xfId="0" applyFont="1" applyFill="1" applyBorder="1" applyAlignment="1">
      <alignment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Sheet1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超連結 2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35"/>
  <sheetViews>
    <sheetView showGridLines="0" tabSelected="1" zoomScalePageLayoutView="0" workbookViewId="0" topLeftCell="A1">
      <selection activeCell="H11" sqref="H11"/>
    </sheetView>
  </sheetViews>
  <sheetFormatPr defaultColWidth="9.00390625" defaultRowHeight="15.75"/>
  <cols>
    <col min="1" max="1" width="20.875" style="71" customWidth="1"/>
    <col min="2" max="3" width="9.00390625" style="71" customWidth="1"/>
    <col min="4" max="4" width="1.875" style="26" customWidth="1"/>
    <col min="5" max="5" width="7.125" style="4" customWidth="1"/>
    <col min="6" max="6" width="3.75390625" style="37" customWidth="1"/>
    <col min="7" max="8" width="8.625" style="71" customWidth="1"/>
    <col min="9" max="9" width="2.375" style="26" customWidth="1"/>
    <col min="10" max="10" width="7.875" style="71" customWidth="1"/>
    <col min="11" max="11" width="4.00390625" style="38" customWidth="1"/>
    <col min="12" max="13" width="8.625" style="71" customWidth="1"/>
    <col min="14" max="14" width="2.375" style="26" customWidth="1"/>
    <col min="15" max="15" width="7.50390625" style="71" customWidth="1"/>
    <col min="16" max="16" width="3.25390625" style="38" customWidth="1"/>
    <col min="17" max="20" width="8.625" style="71" customWidth="1"/>
    <col min="21" max="21" width="9.00390625" style="70" customWidth="1"/>
    <col min="22" max="16384" width="9.00390625" style="71" customWidth="1"/>
  </cols>
  <sheetData>
    <row r="1" spans="1:23" ht="40.5" customHeight="1">
      <c r="A1" s="21" t="s">
        <v>2</v>
      </c>
      <c r="C1" s="22"/>
      <c r="D1" s="23"/>
      <c r="E1" s="1"/>
      <c r="F1" s="24"/>
      <c r="H1" s="25" t="s">
        <v>7</v>
      </c>
      <c r="J1" s="22"/>
      <c r="K1" s="27" t="s">
        <v>37</v>
      </c>
      <c r="L1" s="22"/>
      <c r="M1" s="28"/>
      <c r="N1" s="23"/>
      <c r="O1" s="22"/>
      <c r="P1" s="29"/>
      <c r="Q1" s="22"/>
      <c r="R1" s="22"/>
      <c r="S1" s="22"/>
      <c r="T1" s="22"/>
      <c r="U1" s="47"/>
      <c r="V1" s="22"/>
      <c r="W1" s="22"/>
    </row>
    <row r="2" spans="1:23" ht="15.75">
      <c r="A2" s="30"/>
      <c r="B2" s="31" t="s">
        <v>0</v>
      </c>
      <c r="C2" s="22"/>
      <c r="D2" s="30"/>
      <c r="E2" s="2"/>
      <c r="F2" s="32"/>
      <c r="I2" s="30"/>
      <c r="K2" s="32"/>
      <c r="L2" s="31"/>
      <c r="M2" s="22" t="s">
        <v>38</v>
      </c>
      <c r="N2" s="30"/>
      <c r="O2" s="22"/>
      <c r="P2" s="32"/>
      <c r="Q2" s="22"/>
      <c r="R2" s="22"/>
      <c r="T2" s="22"/>
      <c r="U2" s="47"/>
      <c r="V2" s="22"/>
      <c r="W2" s="22"/>
    </row>
    <row r="3" spans="1:23" s="20" customFormat="1" ht="6" customHeight="1">
      <c r="A3" s="33"/>
      <c r="B3" s="34"/>
      <c r="C3" s="35"/>
      <c r="D3" s="33"/>
      <c r="E3" s="3"/>
      <c r="F3" s="32"/>
      <c r="G3" s="33"/>
      <c r="H3" s="33"/>
      <c r="I3" s="33"/>
      <c r="J3" s="34"/>
      <c r="K3" s="36"/>
      <c r="L3" s="35"/>
      <c r="M3" s="35"/>
      <c r="N3" s="33"/>
      <c r="O3" s="35"/>
      <c r="P3" s="36"/>
      <c r="Q3" s="35"/>
      <c r="R3" s="35"/>
      <c r="S3" s="35"/>
      <c r="T3" s="35"/>
      <c r="U3" s="48"/>
      <c r="V3" s="35"/>
      <c r="W3" s="35"/>
    </row>
    <row r="4" spans="2:19" ht="17.25" thickBot="1">
      <c r="B4" s="19" t="s">
        <v>17</v>
      </c>
      <c r="Q4" s="39"/>
      <c r="S4" s="40" t="s">
        <v>86</v>
      </c>
    </row>
    <row r="5" spans="1:20" ht="17.25" thickBot="1" thickTop="1">
      <c r="A5" s="97" t="s">
        <v>23</v>
      </c>
      <c r="B5" s="99" t="s">
        <v>22</v>
      </c>
      <c r="C5" s="7" t="s">
        <v>8</v>
      </c>
      <c r="D5" s="101" t="s">
        <v>14</v>
      </c>
      <c r="E5" s="102"/>
      <c r="F5" s="102"/>
      <c r="G5" s="102"/>
      <c r="H5" s="103"/>
      <c r="I5" s="101" t="s">
        <v>15</v>
      </c>
      <c r="J5" s="104"/>
      <c r="K5" s="104"/>
      <c r="L5" s="104"/>
      <c r="M5" s="103"/>
      <c r="N5" s="41"/>
      <c r="O5" s="105" t="s">
        <v>16</v>
      </c>
      <c r="P5" s="106"/>
      <c r="Q5" s="106"/>
      <c r="R5" s="107"/>
      <c r="S5" s="85" t="s">
        <v>45</v>
      </c>
      <c r="T5" s="87" t="s">
        <v>9</v>
      </c>
    </row>
    <row r="6" spans="1:20" ht="16.5" thickBot="1">
      <c r="A6" s="98"/>
      <c r="B6" s="100"/>
      <c r="C6" s="6" t="s">
        <v>10</v>
      </c>
      <c r="D6" s="82" t="s">
        <v>11</v>
      </c>
      <c r="E6" s="83"/>
      <c r="F6" s="83"/>
      <c r="G6" s="67" t="s">
        <v>12</v>
      </c>
      <c r="H6" s="67" t="s">
        <v>13</v>
      </c>
      <c r="I6" s="82" t="s">
        <v>11</v>
      </c>
      <c r="J6" s="84"/>
      <c r="K6" s="84"/>
      <c r="L6" s="67" t="s">
        <v>12</v>
      </c>
      <c r="M6" s="67" t="s">
        <v>13</v>
      </c>
      <c r="N6" s="11"/>
      <c r="O6" s="8" t="s">
        <v>11</v>
      </c>
      <c r="P6" s="9"/>
      <c r="Q6" s="8" t="s">
        <v>12</v>
      </c>
      <c r="R6" s="10" t="s">
        <v>13</v>
      </c>
      <c r="S6" s="86"/>
      <c r="T6" s="88"/>
    </row>
    <row r="7" spans="1:20" s="70" customFormat="1" ht="30" customHeight="1" thickBot="1">
      <c r="A7" s="52" t="s">
        <v>39</v>
      </c>
      <c r="B7" s="53" t="s">
        <v>47</v>
      </c>
      <c r="C7" s="53" t="s">
        <v>40</v>
      </c>
      <c r="D7" s="54" t="s">
        <v>43</v>
      </c>
      <c r="E7" s="55" t="s">
        <v>48</v>
      </c>
      <c r="F7" s="56" t="s">
        <v>31</v>
      </c>
      <c r="G7" s="57">
        <f>SUM(E7+2)</f>
        <v>43447</v>
      </c>
      <c r="H7" s="57" t="s">
        <v>32</v>
      </c>
      <c r="I7" s="54" t="s">
        <v>43</v>
      </c>
      <c r="J7" s="58">
        <f aca="true" t="shared" si="0" ref="J7:J15">SUM(E7+0)</f>
        <v>43445</v>
      </c>
      <c r="K7" s="56" t="s">
        <v>31</v>
      </c>
      <c r="L7" s="57">
        <f>SUM(G7+1)</f>
        <v>43448</v>
      </c>
      <c r="M7" s="59" t="s">
        <v>33</v>
      </c>
      <c r="N7" s="54"/>
      <c r="O7" s="58">
        <f>SUM(E7+1)</f>
        <v>43446</v>
      </c>
      <c r="P7" s="56" t="s">
        <v>34</v>
      </c>
      <c r="Q7" s="60">
        <f>SUM(O7+3)</f>
        <v>43449</v>
      </c>
      <c r="R7" s="59" t="s">
        <v>4</v>
      </c>
      <c r="S7" s="60">
        <f>SUM(Q7+1)</f>
        <v>43450</v>
      </c>
      <c r="T7" s="61" t="s">
        <v>3</v>
      </c>
    </row>
    <row r="8" spans="1:20" s="70" customFormat="1" ht="30" customHeight="1" thickBot="1">
      <c r="A8" s="50" t="s">
        <v>41</v>
      </c>
      <c r="B8" s="51" t="s">
        <v>49</v>
      </c>
      <c r="C8" s="12" t="s">
        <v>42</v>
      </c>
      <c r="D8" s="13" t="s">
        <v>6</v>
      </c>
      <c r="E8" s="14" t="s">
        <v>50</v>
      </c>
      <c r="F8" s="15" t="s">
        <v>46</v>
      </c>
      <c r="G8" s="16">
        <f>SUM(E8+3)</f>
        <v>43450</v>
      </c>
      <c r="H8" s="16" t="s">
        <v>35</v>
      </c>
      <c r="I8" s="13" t="s">
        <v>6</v>
      </c>
      <c r="J8" s="17">
        <f t="shared" si="0"/>
        <v>43447</v>
      </c>
      <c r="K8" s="15" t="s">
        <v>46</v>
      </c>
      <c r="L8" s="16">
        <f>SUM(J8+2)</f>
        <v>43449</v>
      </c>
      <c r="M8" s="12" t="s">
        <v>36</v>
      </c>
      <c r="N8" s="13" t="s">
        <v>6</v>
      </c>
      <c r="O8" s="18">
        <f>SUM(E8+0)</f>
        <v>43447</v>
      </c>
      <c r="P8" s="15" t="s">
        <v>46</v>
      </c>
      <c r="Q8" s="16">
        <f>SUM(O8+1)</f>
        <v>43448</v>
      </c>
      <c r="R8" s="12" t="s">
        <v>5</v>
      </c>
      <c r="S8" s="16" t="s">
        <v>3</v>
      </c>
      <c r="T8" s="62">
        <f>SUM(G8+3)</f>
        <v>43453</v>
      </c>
    </row>
    <row r="9" spans="1:20" s="70" customFormat="1" ht="30" customHeight="1" thickBot="1">
      <c r="A9" s="50" t="s">
        <v>41</v>
      </c>
      <c r="B9" s="51" t="s">
        <v>49</v>
      </c>
      <c r="C9" s="12" t="s">
        <v>42</v>
      </c>
      <c r="D9" s="13" t="s">
        <v>6</v>
      </c>
      <c r="E9" s="14" t="s">
        <v>51</v>
      </c>
      <c r="F9" s="15" t="s">
        <v>44</v>
      </c>
      <c r="G9" s="16">
        <f>SUM(E9+2)</f>
        <v>43450</v>
      </c>
      <c r="H9" s="16" t="s">
        <v>35</v>
      </c>
      <c r="I9" s="13" t="s">
        <v>6</v>
      </c>
      <c r="J9" s="17">
        <f t="shared" si="0"/>
        <v>43448</v>
      </c>
      <c r="K9" s="15" t="s">
        <v>44</v>
      </c>
      <c r="L9" s="16">
        <f>SUM(J9+1)</f>
        <v>43449</v>
      </c>
      <c r="M9" s="12" t="s">
        <v>36</v>
      </c>
      <c r="N9" s="13" t="s">
        <v>6</v>
      </c>
      <c r="O9" s="18">
        <f>SUM(E9+0)</f>
        <v>43448</v>
      </c>
      <c r="P9" s="15" t="s">
        <v>44</v>
      </c>
      <c r="Q9" s="16">
        <f>SUM(O9+0)</f>
        <v>43448</v>
      </c>
      <c r="R9" s="12" t="s">
        <v>5</v>
      </c>
      <c r="S9" s="16">
        <f>SUM(G9+2)</f>
        <v>43452</v>
      </c>
      <c r="T9" s="62" t="s">
        <v>3</v>
      </c>
    </row>
    <row r="10" spans="1:20" s="70" customFormat="1" ht="30" customHeight="1" thickBot="1">
      <c r="A10" s="52" t="s">
        <v>39</v>
      </c>
      <c r="B10" s="53" t="s">
        <v>52</v>
      </c>
      <c r="C10" s="53" t="s">
        <v>40</v>
      </c>
      <c r="D10" s="54" t="s">
        <v>43</v>
      </c>
      <c r="E10" s="55" t="s">
        <v>53</v>
      </c>
      <c r="F10" s="56" t="s">
        <v>31</v>
      </c>
      <c r="G10" s="57">
        <f>SUM(E10+2)</f>
        <v>43454</v>
      </c>
      <c r="H10" s="57" t="s">
        <v>32</v>
      </c>
      <c r="I10" s="54" t="s">
        <v>43</v>
      </c>
      <c r="J10" s="58">
        <f t="shared" si="0"/>
        <v>43452</v>
      </c>
      <c r="K10" s="56" t="s">
        <v>31</v>
      </c>
      <c r="L10" s="57">
        <f>SUM(G10+1)</f>
        <v>43455</v>
      </c>
      <c r="M10" s="59" t="s">
        <v>33</v>
      </c>
      <c r="N10" s="54"/>
      <c r="O10" s="58">
        <f>SUM(E10+1)</f>
        <v>43453</v>
      </c>
      <c r="P10" s="56" t="s">
        <v>34</v>
      </c>
      <c r="Q10" s="60">
        <f>SUM(O10+3)</f>
        <v>43456</v>
      </c>
      <c r="R10" s="59" t="s">
        <v>4</v>
      </c>
      <c r="S10" s="60">
        <f>SUM(Q10+1)</f>
        <v>43457</v>
      </c>
      <c r="T10" s="61" t="s">
        <v>3</v>
      </c>
    </row>
    <row r="11" spans="1:20" s="70" customFormat="1" ht="30" customHeight="1" thickBot="1">
      <c r="A11" s="50" t="s">
        <v>41</v>
      </c>
      <c r="B11" s="51" t="s">
        <v>54</v>
      </c>
      <c r="C11" s="12" t="s">
        <v>42</v>
      </c>
      <c r="D11" s="13" t="s">
        <v>6</v>
      </c>
      <c r="E11" s="14" t="s">
        <v>55</v>
      </c>
      <c r="F11" s="15" t="s">
        <v>46</v>
      </c>
      <c r="G11" s="16">
        <f>SUM(E11+3)</f>
        <v>43457</v>
      </c>
      <c r="H11" s="16" t="s">
        <v>35</v>
      </c>
      <c r="I11" s="13" t="s">
        <v>6</v>
      </c>
      <c r="J11" s="17">
        <f t="shared" si="0"/>
        <v>43454</v>
      </c>
      <c r="K11" s="15" t="s">
        <v>46</v>
      </c>
      <c r="L11" s="16">
        <f>SUM(J11+2)</f>
        <v>43456</v>
      </c>
      <c r="M11" s="12" t="s">
        <v>36</v>
      </c>
      <c r="N11" s="13" t="s">
        <v>6</v>
      </c>
      <c r="O11" s="18">
        <f>SUM(E11+0)</f>
        <v>43454</v>
      </c>
      <c r="P11" s="15" t="s">
        <v>46</v>
      </c>
      <c r="Q11" s="16">
        <f>SUM(O11+1)</f>
        <v>43455</v>
      </c>
      <c r="R11" s="12" t="s">
        <v>5</v>
      </c>
      <c r="S11" s="16" t="s">
        <v>3</v>
      </c>
      <c r="T11" s="62">
        <f>SUM(G11+3)</f>
        <v>43460</v>
      </c>
    </row>
    <row r="12" spans="1:20" s="70" customFormat="1" ht="30" customHeight="1" thickBot="1">
      <c r="A12" s="50" t="s">
        <v>41</v>
      </c>
      <c r="B12" s="51" t="s">
        <v>54</v>
      </c>
      <c r="C12" s="12" t="s">
        <v>42</v>
      </c>
      <c r="D12" s="13" t="s">
        <v>6</v>
      </c>
      <c r="E12" s="14" t="s">
        <v>56</v>
      </c>
      <c r="F12" s="15" t="s">
        <v>44</v>
      </c>
      <c r="G12" s="16">
        <f>SUM(E12+2)</f>
        <v>43457</v>
      </c>
      <c r="H12" s="16" t="s">
        <v>35</v>
      </c>
      <c r="I12" s="13" t="s">
        <v>6</v>
      </c>
      <c r="J12" s="17">
        <f t="shared" si="0"/>
        <v>43455</v>
      </c>
      <c r="K12" s="15" t="s">
        <v>44</v>
      </c>
      <c r="L12" s="16">
        <f>SUM(J12+1)</f>
        <v>43456</v>
      </c>
      <c r="M12" s="12" t="s">
        <v>36</v>
      </c>
      <c r="N12" s="13" t="s">
        <v>6</v>
      </c>
      <c r="O12" s="18">
        <f>SUM(E12+0)</f>
        <v>43455</v>
      </c>
      <c r="P12" s="15" t="s">
        <v>44</v>
      </c>
      <c r="Q12" s="16">
        <f>SUM(O12+0)</f>
        <v>43455</v>
      </c>
      <c r="R12" s="12" t="s">
        <v>5</v>
      </c>
      <c r="S12" s="16">
        <f>SUM(G12+2)</f>
        <v>43459</v>
      </c>
      <c r="T12" s="62" t="s">
        <v>3</v>
      </c>
    </row>
    <row r="13" spans="1:20" s="70" customFormat="1" ht="30" customHeight="1" thickBot="1">
      <c r="A13" s="52" t="s">
        <v>39</v>
      </c>
      <c r="B13" s="53" t="s">
        <v>57</v>
      </c>
      <c r="C13" s="53" t="s">
        <v>40</v>
      </c>
      <c r="D13" s="54" t="s">
        <v>43</v>
      </c>
      <c r="E13" s="55" t="s">
        <v>58</v>
      </c>
      <c r="F13" s="56" t="s">
        <v>31</v>
      </c>
      <c r="G13" s="57">
        <f>SUM(E13+2)</f>
        <v>43461</v>
      </c>
      <c r="H13" s="57" t="s">
        <v>32</v>
      </c>
      <c r="I13" s="54" t="s">
        <v>43</v>
      </c>
      <c r="J13" s="58">
        <f t="shared" si="0"/>
        <v>43459</v>
      </c>
      <c r="K13" s="56" t="s">
        <v>31</v>
      </c>
      <c r="L13" s="57">
        <f>SUM(G13+1)</f>
        <v>43462</v>
      </c>
      <c r="M13" s="59" t="s">
        <v>33</v>
      </c>
      <c r="N13" s="54"/>
      <c r="O13" s="58">
        <f>SUM(E13+1)</f>
        <v>43460</v>
      </c>
      <c r="P13" s="56" t="s">
        <v>34</v>
      </c>
      <c r="Q13" s="60">
        <f>SUM(O13+3)</f>
        <v>43463</v>
      </c>
      <c r="R13" s="59" t="s">
        <v>4</v>
      </c>
      <c r="S13" s="60">
        <f>SUM(Q13+1)</f>
        <v>43464</v>
      </c>
      <c r="T13" s="61" t="s">
        <v>3</v>
      </c>
    </row>
    <row r="14" spans="1:20" s="70" customFormat="1" ht="30" customHeight="1" thickBot="1">
      <c r="A14" s="50" t="s">
        <v>41</v>
      </c>
      <c r="B14" s="51" t="s">
        <v>59</v>
      </c>
      <c r="C14" s="12" t="s">
        <v>42</v>
      </c>
      <c r="D14" s="13" t="s">
        <v>6</v>
      </c>
      <c r="E14" s="14" t="s">
        <v>60</v>
      </c>
      <c r="F14" s="15" t="s">
        <v>46</v>
      </c>
      <c r="G14" s="16">
        <f>SUM(E14+3)</f>
        <v>43464</v>
      </c>
      <c r="H14" s="16" t="s">
        <v>35</v>
      </c>
      <c r="I14" s="13" t="s">
        <v>6</v>
      </c>
      <c r="J14" s="17">
        <f t="shared" si="0"/>
        <v>43461</v>
      </c>
      <c r="K14" s="15" t="s">
        <v>46</v>
      </c>
      <c r="L14" s="16">
        <f>SUM(J14+2)</f>
        <v>43463</v>
      </c>
      <c r="M14" s="12" t="s">
        <v>36</v>
      </c>
      <c r="N14" s="13" t="s">
        <v>6</v>
      </c>
      <c r="O14" s="18">
        <f>SUM(E14+0)</f>
        <v>43461</v>
      </c>
      <c r="P14" s="15" t="s">
        <v>46</v>
      </c>
      <c r="Q14" s="16">
        <f>SUM(O14+1)</f>
        <v>43462</v>
      </c>
      <c r="R14" s="12" t="s">
        <v>5</v>
      </c>
      <c r="S14" s="16" t="s">
        <v>3</v>
      </c>
      <c r="T14" s="62">
        <f>SUM(G14+3)</f>
        <v>43467</v>
      </c>
    </row>
    <row r="15" spans="1:20" s="70" customFormat="1" ht="30" customHeight="1" thickBot="1">
      <c r="A15" s="50" t="s">
        <v>41</v>
      </c>
      <c r="B15" s="51" t="s">
        <v>59</v>
      </c>
      <c r="C15" s="12" t="s">
        <v>42</v>
      </c>
      <c r="D15" s="13" t="s">
        <v>6</v>
      </c>
      <c r="E15" s="14" t="s">
        <v>61</v>
      </c>
      <c r="F15" s="15" t="s">
        <v>44</v>
      </c>
      <c r="G15" s="16">
        <f>SUM(E15+2)</f>
        <v>43464</v>
      </c>
      <c r="H15" s="16" t="s">
        <v>35</v>
      </c>
      <c r="I15" s="13" t="s">
        <v>6</v>
      </c>
      <c r="J15" s="17">
        <f t="shared" si="0"/>
        <v>43462</v>
      </c>
      <c r="K15" s="15" t="s">
        <v>44</v>
      </c>
      <c r="L15" s="16">
        <f>SUM(J15+1)</f>
        <v>43463</v>
      </c>
      <c r="M15" s="12" t="s">
        <v>36</v>
      </c>
      <c r="N15" s="13" t="s">
        <v>6</v>
      </c>
      <c r="O15" s="18">
        <f>SUM(E15+0)</f>
        <v>43462</v>
      </c>
      <c r="P15" s="15" t="s">
        <v>44</v>
      </c>
      <c r="Q15" s="16">
        <f>SUM(O15+0)</f>
        <v>43462</v>
      </c>
      <c r="R15" s="12" t="s">
        <v>5</v>
      </c>
      <c r="S15" s="16">
        <f>SUM(G15+2)</f>
        <v>43466</v>
      </c>
      <c r="T15" s="62" t="s">
        <v>3</v>
      </c>
    </row>
    <row r="16" spans="1:20" s="70" customFormat="1" ht="30" customHeight="1" thickBot="1">
      <c r="A16" s="80" t="s">
        <v>39</v>
      </c>
      <c r="B16" s="79" t="s">
        <v>81</v>
      </c>
      <c r="C16" s="53" t="s">
        <v>40</v>
      </c>
      <c r="D16" s="54" t="s">
        <v>64</v>
      </c>
      <c r="E16" s="55" t="s">
        <v>62</v>
      </c>
      <c r="F16" s="56" t="s">
        <v>63</v>
      </c>
      <c r="G16" s="57">
        <f>SUM(E16+1)</f>
        <v>43103</v>
      </c>
      <c r="H16" s="57" t="s">
        <v>32</v>
      </c>
      <c r="I16" s="54" t="s">
        <v>64</v>
      </c>
      <c r="J16" s="58">
        <f aca="true" t="shared" si="1" ref="J16:J21">SUM(E16+0)</f>
        <v>43102</v>
      </c>
      <c r="K16" s="56" t="s">
        <v>63</v>
      </c>
      <c r="L16" s="57">
        <f>SUM(G16+1)</f>
        <v>43104</v>
      </c>
      <c r="M16" s="59" t="s">
        <v>33</v>
      </c>
      <c r="N16" s="54"/>
      <c r="O16" s="58">
        <f>SUM(E16+0)</f>
        <v>43102</v>
      </c>
      <c r="P16" s="56" t="s">
        <v>34</v>
      </c>
      <c r="Q16" s="60">
        <f>SUM(O16+3)</f>
        <v>43105</v>
      </c>
      <c r="R16" s="59" t="s">
        <v>4</v>
      </c>
      <c r="S16" s="60">
        <f>SUM(Q16+1)</f>
        <v>43106</v>
      </c>
      <c r="T16" s="61" t="s">
        <v>3</v>
      </c>
    </row>
    <row r="17" spans="1:20" s="70" customFormat="1" ht="30" customHeight="1" thickBot="1">
      <c r="A17" s="50" t="s">
        <v>41</v>
      </c>
      <c r="B17" s="51" t="s">
        <v>65</v>
      </c>
      <c r="C17" s="12" t="s">
        <v>42</v>
      </c>
      <c r="D17" s="13" t="s">
        <v>6</v>
      </c>
      <c r="E17" s="14" t="s">
        <v>67</v>
      </c>
      <c r="F17" s="15" t="s">
        <v>46</v>
      </c>
      <c r="G17" s="16">
        <f>SUM(E17+3)</f>
        <v>43106</v>
      </c>
      <c r="H17" s="16" t="s">
        <v>35</v>
      </c>
      <c r="I17" s="13" t="s">
        <v>6</v>
      </c>
      <c r="J17" s="17">
        <f>SUM(E17+0)</f>
        <v>43103</v>
      </c>
      <c r="K17" s="15" t="s">
        <v>46</v>
      </c>
      <c r="L17" s="16">
        <f>SUM(J17+2)</f>
        <v>43105</v>
      </c>
      <c r="M17" s="12" t="s">
        <v>36</v>
      </c>
      <c r="N17" s="13" t="s">
        <v>6</v>
      </c>
      <c r="O17" s="18">
        <f>SUM(E17+0)</f>
        <v>43103</v>
      </c>
      <c r="P17" s="15" t="s">
        <v>46</v>
      </c>
      <c r="Q17" s="16">
        <f>SUM(O17+1)</f>
        <v>43104</v>
      </c>
      <c r="R17" s="12" t="s">
        <v>5</v>
      </c>
      <c r="S17" s="16" t="s">
        <v>3</v>
      </c>
      <c r="T17" s="62">
        <f>SUM(G17+3)</f>
        <v>43109</v>
      </c>
    </row>
    <row r="18" spans="1:20" s="70" customFormat="1" ht="30" customHeight="1" thickBot="1">
      <c r="A18" s="50" t="s">
        <v>41</v>
      </c>
      <c r="B18" s="51" t="s">
        <v>65</v>
      </c>
      <c r="C18" s="12" t="s">
        <v>42</v>
      </c>
      <c r="D18" s="13" t="s">
        <v>6</v>
      </c>
      <c r="E18" s="14" t="s">
        <v>66</v>
      </c>
      <c r="F18" s="15" t="s">
        <v>44</v>
      </c>
      <c r="G18" s="16">
        <f>SUM(E18+2)</f>
        <v>43106</v>
      </c>
      <c r="H18" s="16" t="s">
        <v>35</v>
      </c>
      <c r="I18" s="13" t="s">
        <v>6</v>
      </c>
      <c r="J18" s="17">
        <f>SUM(E18+0)</f>
        <v>43104</v>
      </c>
      <c r="K18" s="15" t="s">
        <v>44</v>
      </c>
      <c r="L18" s="16">
        <f>SUM(J18+1)</f>
        <v>43105</v>
      </c>
      <c r="M18" s="12" t="s">
        <v>36</v>
      </c>
      <c r="N18" s="13" t="s">
        <v>6</v>
      </c>
      <c r="O18" s="18">
        <f>SUM(E18+0)</f>
        <v>43104</v>
      </c>
      <c r="P18" s="15" t="s">
        <v>44</v>
      </c>
      <c r="Q18" s="16">
        <f>SUM(O18+0)</f>
        <v>43104</v>
      </c>
      <c r="R18" s="12" t="s">
        <v>5</v>
      </c>
      <c r="S18" s="16">
        <f>SUM(G18+2)</f>
        <v>43108</v>
      </c>
      <c r="T18" s="62" t="s">
        <v>3</v>
      </c>
    </row>
    <row r="19" spans="1:20" s="70" customFormat="1" ht="30" customHeight="1" thickBot="1">
      <c r="A19" s="80" t="s">
        <v>39</v>
      </c>
      <c r="B19" s="79" t="s">
        <v>82</v>
      </c>
      <c r="C19" s="53" t="s">
        <v>40</v>
      </c>
      <c r="D19" s="54" t="s">
        <v>43</v>
      </c>
      <c r="E19" s="55" t="s">
        <v>69</v>
      </c>
      <c r="F19" s="56" t="s">
        <v>31</v>
      </c>
      <c r="G19" s="57">
        <f>SUM(E19+2)</f>
        <v>43110</v>
      </c>
      <c r="H19" s="57" t="s">
        <v>32</v>
      </c>
      <c r="I19" s="54" t="s">
        <v>43</v>
      </c>
      <c r="J19" s="58">
        <f t="shared" si="1"/>
        <v>43108</v>
      </c>
      <c r="K19" s="56" t="s">
        <v>31</v>
      </c>
      <c r="L19" s="57">
        <f>SUM(G19+1)</f>
        <v>43111</v>
      </c>
      <c r="M19" s="59" t="s">
        <v>33</v>
      </c>
      <c r="N19" s="54"/>
      <c r="O19" s="58">
        <f>SUM(E19+1)</f>
        <v>43109</v>
      </c>
      <c r="P19" s="56" t="s">
        <v>34</v>
      </c>
      <c r="Q19" s="60">
        <f>SUM(O19+3)</f>
        <v>43112</v>
      </c>
      <c r="R19" s="59" t="s">
        <v>4</v>
      </c>
      <c r="S19" s="60">
        <f>SUM(Q19+1)</f>
        <v>43113</v>
      </c>
      <c r="T19" s="61" t="s">
        <v>3</v>
      </c>
    </row>
    <row r="20" spans="1:20" s="70" customFormat="1" ht="30" customHeight="1" thickBot="1">
      <c r="A20" s="50" t="s">
        <v>41</v>
      </c>
      <c r="B20" s="51" t="s">
        <v>68</v>
      </c>
      <c r="C20" s="12" t="s">
        <v>42</v>
      </c>
      <c r="D20" s="13" t="s">
        <v>6</v>
      </c>
      <c r="E20" s="14" t="s">
        <v>70</v>
      </c>
      <c r="F20" s="15" t="s">
        <v>46</v>
      </c>
      <c r="G20" s="16">
        <f>SUM(E20+3)</f>
        <v>43113</v>
      </c>
      <c r="H20" s="16" t="s">
        <v>35</v>
      </c>
      <c r="I20" s="13" t="s">
        <v>6</v>
      </c>
      <c r="J20" s="17">
        <f t="shared" si="1"/>
        <v>43110</v>
      </c>
      <c r="K20" s="15" t="s">
        <v>46</v>
      </c>
      <c r="L20" s="16">
        <f>SUM(J20+2)</f>
        <v>43112</v>
      </c>
      <c r="M20" s="12" t="s">
        <v>36</v>
      </c>
      <c r="N20" s="13" t="s">
        <v>6</v>
      </c>
      <c r="O20" s="18">
        <f>SUM(E20+0)</f>
        <v>43110</v>
      </c>
      <c r="P20" s="15" t="s">
        <v>46</v>
      </c>
      <c r="Q20" s="16">
        <f>SUM(O20+1)</f>
        <v>43111</v>
      </c>
      <c r="R20" s="12" t="s">
        <v>5</v>
      </c>
      <c r="S20" s="16" t="s">
        <v>3</v>
      </c>
      <c r="T20" s="62">
        <f>SUM(G20+3)</f>
        <v>43116</v>
      </c>
    </row>
    <row r="21" spans="1:20" s="70" customFormat="1" ht="30" customHeight="1" thickBot="1">
      <c r="A21" s="50" t="s">
        <v>41</v>
      </c>
      <c r="B21" s="51" t="s">
        <v>68</v>
      </c>
      <c r="C21" s="12" t="s">
        <v>42</v>
      </c>
      <c r="D21" s="13" t="s">
        <v>6</v>
      </c>
      <c r="E21" s="14" t="s">
        <v>80</v>
      </c>
      <c r="F21" s="15" t="s">
        <v>44</v>
      </c>
      <c r="G21" s="16">
        <f>SUM(E21+2)</f>
        <v>43113</v>
      </c>
      <c r="H21" s="16" t="s">
        <v>35</v>
      </c>
      <c r="I21" s="13" t="s">
        <v>6</v>
      </c>
      <c r="J21" s="17">
        <f t="shared" si="1"/>
        <v>43111</v>
      </c>
      <c r="K21" s="15" t="s">
        <v>44</v>
      </c>
      <c r="L21" s="16">
        <f>SUM(J21+1)</f>
        <v>43112</v>
      </c>
      <c r="M21" s="12" t="s">
        <v>36</v>
      </c>
      <c r="N21" s="13" t="s">
        <v>6</v>
      </c>
      <c r="O21" s="18">
        <f>SUM(E21+0)</f>
        <v>43111</v>
      </c>
      <c r="P21" s="15" t="s">
        <v>44</v>
      </c>
      <c r="Q21" s="16">
        <f>SUM(O21+0)</f>
        <v>43111</v>
      </c>
      <c r="R21" s="12" t="s">
        <v>5</v>
      </c>
      <c r="S21" s="16">
        <f>SUM(G21+2)</f>
        <v>43115</v>
      </c>
      <c r="T21" s="62" t="s">
        <v>3</v>
      </c>
    </row>
    <row r="22" spans="1:20" s="70" customFormat="1" ht="30" customHeight="1" thickBot="1">
      <c r="A22" s="80" t="s">
        <v>39</v>
      </c>
      <c r="B22" s="79" t="s">
        <v>83</v>
      </c>
      <c r="C22" s="53" t="s">
        <v>40</v>
      </c>
      <c r="D22" s="54" t="s">
        <v>43</v>
      </c>
      <c r="E22" s="55" t="s">
        <v>72</v>
      </c>
      <c r="F22" s="56" t="s">
        <v>31</v>
      </c>
      <c r="G22" s="57">
        <f>SUM(E22+2)</f>
        <v>43117</v>
      </c>
      <c r="H22" s="57" t="s">
        <v>32</v>
      </c>
      <c r="I22" s="54" t="s">
        <v>43</v>
      </c>
      <c r="J22" s="58">
        <f aca="true" t="shared" si="2" ref="J22:J28">SUM(E22+0)</f>
        <v>43115</v>
      </c>
      <c r="K22" s="56" t="s">
        <v>31</v>
      </c>
      <c r="L22" s="57">
        <f>SUM(G22+1)</f>
        <v>43118</v>
      </c>
      <c r="M22" s="59" t="s">
        <v>33</v>
      </c>
      <c r="N22" s="54"/>
      <c r="O22" s="58">
        <f>SUM(E22+1)</f>
        <v>43116</v>
      </c>
      <c r="P22" s="56" t="s">
        <v>34</v>
      </c>
      <c r="Q22" s="60">
        <f>SUM(O22+3)</f>
        <v>43119</v>
      </c>
      <c r="R22" s="59" t="s">
        <v>4</v>
      </c>
      <c r="S22" s="60">
        <f>SUM(Q22+1)</f>
        <v>43120</v>
      </c>
      <c r="T22" s="61" t="s">
        <v>3</v>
      </c>
    </row>
    <row r="23" spans="1:20" s="70" customFormat="1" ht="30" customHeight="1" thickBot="1">
      <c r="A23" s="50" t="s">
        <v>41</v>
      </c>
      <c r="B23" s="51" t="s">
        <v>71</v>
      </c>
      <c r="C23" s="12" t="s">
        <v>42</v>
      </c>
      <c r="D23" s="13" t="s">
        <v>6</v>
      </c>
      <c r="E23" s="14" t="s">
        <v>73</v>
      </c>
      <c r="F23" s="15" t="s">
        <v>46</v>
      </c>
      <c r="G23" s="16">
        <f>SUM(E23+3)</f>
        <v>43120</v>
      </c>
      <c r="H23" s="16" t="s">
        <v>35</v>
      </c>
      <c r="I23" s="13" t="s">
        <v>6</v>
      </c>
      <c r="J23" s="17">
        <f t="shared" si="2"/>
        <v>43117</v>
      </c>
      <c r="K23" s="15" t="s">
        <v>46</v>
      </c>
      <c r="L23" s="16">
        <f>SUM(J23+2)</f>
        <v>43119</v>
      </c>
      <c r="M23" s="12" t="s">
        <v>36</v>
      </c>
      <c r="N23" s="13" t="s">
        <v>6</v>
      </c>
      <c r="O23" s="18">
        <f>SUM(E23+0)</f>
        <v>43117</v>
      </c>
      <c r="P23" s="15" t="s">
        <v>46</v>
      </c>
      <c r="Q23" s="16">
        <f>SUM(O23+1)</f>
        <v>43118</v>
      </c>
      <c r="R23" s="12" t="s">
        <v>5</v>
      </c>
      <c r="S23" s="16" t="s">
        <v>3</v>
      </c>
      <c r="T23" s="62">
        <f>SUM(G23+3)</f>
        <v>43123</v>
      </c>
    </row>
    <row r="24" spans="1:20" s="70" customFormat="1" ht="30" customHeight="1" thickBot="1">
      <c r="A24" s="50" t="s">
        <v>41</v>
      </c>
      <c r="B24" s="51" t="s">
        <v>71</v>
      </c>
      <c r="C24" s="12" t="s">
        <v>42</v>
      </c>
      <c r="D24" s="13" t="s">
        <v>6</v>
      </c>
      <c r="E24" s="14" t="s">
        <v>77</v>
      </c>
      <c r="F24" s="15" t="s">
        <v>44</v>
      </c>
      <c r="G24" s="16">
        <f>SUM(E24+2)</f>
        <v>43120</v>
      </c>
      <c r="H24" s="16" t="s">
        <v>35</v>
      </c>
      <c r="I24" s="13" t="s">
        <v>6</v>
      </c>
      <c r="J24" s="17">
        <f t="shared" si="2"/>
        <v>43118</v>
      </c>
      <c r="K24" s="15" t="s">
        <v>44</v>
      </c>
      <c r="L24" s="16">
        <f>SUM(J24+1)</f>
        <v>43119</v>
      </c>
      <c r="M24" s="12" t="s">
        <v>36</v>
      </c>
      <c r="N24" s="13" t="s">
        <v>6</v>
      </c>
      <c r="O24" s="18">
        <f>SUM(E24+0)</f>
        <v>43118</v>
      </c>
      <c r="P24" s="15" t="s">
        <v>44</v>
      </c>
      <c r="Q24" s="16">
        <f>SUM(O24+0)</f>
        <v>43118</v>
      </c>
      <c r="R24" s="12" t="s">
        <v>5</v>
      </c>
      <c r="S24" s="16">
        <f>SUM(G24+2)</f>
        <v>43122</v>
      </c>
      <c r="T24" s="62" t="s">
        <v>3</v>
      </c>
    </row>
    <row r="25" spans="1:20" s="70" customFormat="1" ht="30" customHeight="1" thickBot="1">
      <c r="A25" s="80" t="s">
        <v>39</v>
      </c>
      <c r="B25" s="79" t="s">
        <v>84</v>
      </c>
      <c r="C25" s="53" t="s">
        <v>40</v>
      </c>
      <c r="D25" s="54" t="s">
        <v>43</v>
      </c>
      <c r="E25" s="55" t="s">
        <v>75</v>
      </c>
      <c r="F25" s="56" t="s">
        <v>31</v>
      </c>
      <c r="G25" s="57">
        <f>SUM(E25+2)</f>
        <v>43124</v>
      </c>
      <c r="H25" s="57" t="s">
        <v>32</v>
      </c>
      <c r="I25" s="54" t="s">
        <v>43</v>
      </c>
      <c r="J25" s="58">
        <f t="shared" si="2"/>
        <v>43122</v>
      </c>
      <c r="K25" s="56" t="s">
        <v>31</v>
      </c>
      <c r="L25" s="57">
        <f>SUM(G25+1)</f>
        <v>43125</v>
      </c>
      <c r="M25" s="59" t="s">
        <v>33</v>
      </c>
      <c r="N25" s="54"/>
      <c r="O25" s="58">
        <f>SUM(E25+1)</f>
        <v>43123</v>
      </c>
      <c r="P25" s="56" t="s">
        <v>34</v>
      </c>
      <c r="Q25" s="60">
        <f>SUM(O25+3)</f>
        <v>43126</v>
      </c>
      <c r="R25" s="59" t="s">
        <v>4</v>
      </c>
      <c r="S25" s="60">
        <f>SUM(Q25+1)</f>
        <v>43127</v>
      </c>
      <c r="T25" s="61" t="s">
        <v>3</v>
      </c>
    </row>
    <row r="26" spans="1:20" s="70" customFormat="1" ht="30" customHeight="1" thickBot="1">
      <c r="A26" s="50" t="s">
        <v>41</v>
      </c>
      <c r="B26" s="51" t="s">
        <v>74</v>
      </c>
      <c r="C26" s="12" t="s">
        <v>42</v>
      </c>
      <c r="D26" s="13" t="s">
        <v>6</v>
      </c>
      <c r="E26" s="14" t="s">
        <v>76</v>
      </c>
      <c r="F26" s="15" t="s">
        <v>46</v>
      </c>
      <c r="G26" s="16">
        <f>SUM(E26+3)</f>
        <v>43127</v>
      </c>
      <c r="H26" s="16" t="s">
        <v>35</v>
      </c>
      <c r="I26" s="13" t="s">
        <v>6</v>
      </c>
      <c r="J26" s="17">
        <f t="shared" si="2"/>
        <v>43124</v>
      </c>
      <c r="K26" s="15" t="s">
        <v>46</v>
      </c>
      <c r="L26" s="16">
        <f>SUM(J26+2)</f>
        <v>43126</v>
      </c>
      <c r="M26" s="12" t="s">
        <v>36</v>
      </c>
      <c r="N26" s="13" t="s">
        <v>6</v>
      </c>
      <c r="O26" s="18">
        <f>SUM(E26+0)</f>
        <v>43124</v>
      </c>
      <c r="P26" s="15" t="s">
        <v>46</v>
      </c>
      <c r="Q26" s="16">
        <f>SUM(O26+1)</f>
        <v>43125</v>
      </c>
      <c r="R26" s="12" t="s">
        <v>5</v>
      </c>
      <c r="S26" s="16" t="s">
        <v>3</v>
      </c>
      <c r="T26" s="62">
        <f>SUM(G26+3)</f>
        <v>43130</v>
      </c>
    </row>
    <row r="27" spans="1:20" s="70" customFormat="1" ht="30" customHeight="1" thickBot="1">
      <c r="A27" s="50" t="s">
        <v>41</v>
      </c>
      <c r="B27" s="51" t="s">
        <v>74</v>
      </c>
      <c r="C27" s="12" t="s">
        <v>42</v>
      </c>
      <c r="D27" s="13" t="s">
        <v>6</v>
      </c>
      <c r="E27" s="14" t="s">
        <v>78</v>
      </c>
      <c r="F27" s="15" t="s">
        <v>44</v>
      </c>
      <c r="G27" s="16">
        <f>SUM(E27+2)</f>
        <v>43127</v>
      </c>
      <c r="H27" s="16" t="s">
        <v>35</v>
      </c>
      <c r="I27" s="13" t="s">
        <v>6</v>
      </c>
      <c r="J27" s="17">
        <f t="shared" si="2"/>
        <v>43125</v>
      </c>
      <c r="K27" s="15" t="s">
        <v>44</v>
      </c>
      <c r="L27" s="16">
        <f>SUM(J27+1)</f>
        <v>43126</v>
      </c>
      <c r="M27" s="12" t="s">
        <v>36</v>
      </c>
      <c r="N27" s="13" t="s">
        <v>6</v>
      </c>
      <c r="O27" s="18">
        <f>SUM(E27+0)</f>
        <v>43125</v>
      </c>
      <c r="P27" s="15" t="s">
        <v>44</v>
      </c>
      <c r="Q27" s="16">
        <f>SUM(O27+0)</f>
        <v>43125</v>
      </c>
      <c r="R27" s="12" t="s">
        <v>5</v>
      </c>
      <c r="S27" s="16">
        <f>SUM(G27+2)</f>
        <v>43129</v>
      </c>
      <c r="T27" s="62" t="s">
        <v>3</v>
      </c>
    </row>
    <row r="28" spans="1:20" s="70" customFormat="1" ht="30" customHeight="1" thickBot="1">
      <c r="A28" s="81" t="s">
        <v>39</v>
      </c>
      <c r="B28" s="78" t="s">
        <v>85</v>
      </c>
      <c r="C28" s="65" t="s">
        <v>40</v>
      </c>
      <c r="D28" s="73" t="s">
        <v>43</v>
      </c>
      <c r="E28" s="74" t="s">
        <v>79</v>
      </c>
      <c r="F28" s="75" t="s">
        <v>31</v>
      </c>
      <c r="G28" s="63">
        <f>SUM(E28+2)</f>
        <v>43131</v>
      </c>
      <c r="H28" s="63" t="s">
        <v>32</v>
      </c>
      <c r="I28" s="73" t="s">
        <v>43</v>
      </c>
      <c r="J28" s="66">
        <f t="shared" si="2"/>
        <v>43129</v>
      </c>
      <c r="K28" s="75" t="s">
        <v>31</v>
      </c>
      <c r="L28" s="63">
        <f>SUM(G28+1)</f>
        <v>43132</v>
      </c>
      <c r="M28" s="76" t="s">
        <v>33</v>
      </c>
      <c r="N28" s="73"/>
      <c r="O28" s="66">
        <f>SUM(E28+1)</f>
        <v>43130</v>
      </c>
      <c r="P28" s="75" t="s">
        <v>34</v>
      </c>
      <c r="Q28" s="77">
        <f>SUM(O28+3)</f>
        <v>43133</v>
      </c>
      <c r="R28" s="76" t="s">
        <v>4</v>
      </c>
      <c r="S28" s="77">
        <f>SUM(Q28+1)</f>
        <v>43134</v>
      </c>
      <c r="T28" s="64" t="s">
        <v>3</v>
      </c>
    </row>
    <row r="29" spans="1:23" ht="16.5" thickTop="1">
      <c r="A29" s="96" t="s">
        <v>18</v>
      </c>
      <c r="B29" s="91"/>
      <c r="C29" s="91"/>
      <c r="D29" s="91"/>
      <c r="E29" s="91"/>
      <c r="F29" s="91"/>
      <c r="G29" s="91"/>
      <c r="H29" s="70"/>
      <c r="I29" s="42"/>
      <c r="J29" s="89" t="s">
        <v>26</v>
      </c>
      <c r="K29" s="90"/>
      <c r="L29" s="90"/>
      <c r="M29" s="90"/>
      <c r="N29" s="90"/>
      <c r="O29" s="91"/>
      <c r="P29" s="91"/>
      <c r="Q29" s="91"/>
      <c r="R29" s="91"/>
      <c r="S29" s="91"/>
      <c r="T29" s="43"/>
      <c r="U29" s="49"/>
      <c r="V29" s="43"/>
      <c r="W29" s="22"/>
    </row>
    <row r="30" spans="1:23" ht="15.75">
      <c r="A30" s="72" t="s">
        <v>24</v>
      </c>
      <c r="B30" s="43"/>
      <c r="C30" s="43"/>
      <c r="D30" s="44"/>
      <c r="E30" s="5"/>
      <c r="F30" s="32"/>
      <c r="G30" s="5"/>
      <c r="H30" s="5"/>
      <c r="I30" s="44"/>
      <c r="J30" s="68" t="s">
        <v>27</v>
      </c>
      <c r="K30" s="45"/>
      <c r="L30" s="69"/>
      <c r="M30" s="69"/>
      <c r="N30" s="44"/>
      <c r="O30" s="68"/>
      <c r="P30" s="45"/>
      <c r="Q30" s="69"/>
      <c r="R30" s="69"/>
      <c r="S30" s="69"/>
      <c r="T30" s="43"/>
      <c r="U30" s="49"/>
      <c r="V30" s="43"/>
      <c r="W30" s="22"/>
    </row>
    <row r="31" spans="1:23" ht="15.75">
      <c r="A31" s="72" t="s">
        <v>25</v>
      </c>
      <c r="B31" s="43"/>
      <c r="C31" s="43"/>
      <c r="D31" s="44"/>
      <c r="E31" s="5"/>
      <c r="F31" s="32"/>
      <c r="G31" s="5"/>
      <c r="H31" s="5"/>
      <c r="I31" s="44"/>
      <c r="J31" s="95" t="s">
        <v>28</v>
      </c>
      <c r="K31" s="94"/>
      <c r="L31" s="94"/>
      <c r="M31" s="94"/>
      <c r="N31" s="94"/>
      <c r="O31" s="94"/>
      <c r="P31" s="94"/>
      <c r="Q31" s="94"/>
      <c r="R31" s="94"/>
      <c r="S31" s="94"/>
      <c r="T31" s="43"/>
      <c r="U31" s="49"/>
      <c r="V31" s="43"/>
      <c r="W31" s="22"/>
    </row>
    <row r="32" spans="1:23" ht="15.75">
      <c r="A32" s="72" t="s">
        <v>19</v>
      </c>
      <c r="B32" s="43"/>
      <c r="C32" s="43"/>
      <c r="D32" s="44"/>
      <c r="E32" s="5"/>
      <c r="F32" s="32"/>
      <c r="G32" s="5"/>
      <c r="H32" s="5"/>
      <c r="I32" s="44"/>
      <c r="J32" s="72" t="s">
        <v>29</v>
      </c>
      <c r="K32" s="36"/>
      <c r="L32" s="72"/>
      <c r="M32" s="72"/>
      <c r="N32" s="44"/>
      <c r="O32" s="72"/>
      <c r="P32" s="36"/>
      <c r="Q32" s="72"/>
      <c r="R32" s="72"/>
      <c r="S32" s="72"/>
      <c r="T32" s="43"/>
      <c r="U32" s="49"/>
      <c r="V32" s="43"/>
      <c r="W32" s="22"/>
    </row>
    <row r="33" spans="1:22" ht="15.75">
      <c r="A33" s="72" t="s">
        <v>1</v>
      </c>
      <c r="B33" s="43"/>
      <c r="C33" s="43"/>
      <c r="D33" s="44"/>
      <c r="E33" s="5"/>
      <c r="F33" s="32"/>
      <c r="G33" s="5"/>
      <c r="H33" s="5"/>
      <c r="I33" s="44"/>
      <c r="J33" s="92" t="s">
        <v>30</v>
      </c>
      <c r="K33" s="93"/>
      <c r="L33" s="93"/>
      <c r="M33" s="93"/>
      <c r="N33" s="93"/>
      <c r="O33" s="93"/>
      <c r="P33" s="93"/>
      <c r="Q33" s="94"/>
      <c r="R33" s="94"/>
      <c r="S33" s="94"/>
      <c r="T33" s="43"/>
      <c r="U33" s="49"/>
      <c r="V33" s="43"/>
    </row>
    <row r="34" spans="1:22" ht="15.75">
      <c r="A34" s="72" t="s">
        <v>20</v>
      </c>
      <c r="B34" s="43"/>
      <c r="C34" s="43"/>
      <c r="D34" s="44"/>
      <c r="E34" s="5"/>
      <c r="F34" s="32"/>
      <c r="G34" s="5"/>
      <c r="H34" s="5"/>
      <c r="I34" s="44"/>
      <c r="J34" s="72"/>
      <c r="L34" s="46" t="s">
        <v>21</v>
      </c>
      <c r="M34" s="72"/>
      <c r="N34" s="44"/>
      <c r="O34" s="72"/>
      <c r="Q34" s="72"/>
      <c r="R34" s="72"/>
      <c r="S34" s="72"/>
      <c r="T34" s="43"/>
      <c r="U34" s="49"/>
      <c r="V34" s="43"/>
    </row>
    <row r="35" spans="1:19" ht="15">
      <c r="A35" s="43"/>
      <c r="B35" s="43"/>
      <c r="C35" s="43"/>
      <c r="D35" s="44"/>
      <c r="E35" s="5"/>
      <c r="F35" s="32"/>
      <c r="G35" s="5"/>
      <c r="H35" s="5"/>
      <c r="I35" s="44"/>
      <c r="J35" s="43"/>
      <c r="K35" s="36"/>
      <c r="M35" s="43"/>
      <c r="N35" s="44"/>
      <c r="O35" s="43"/>
      <c r="P35" s="36"/>
      <c r="Q35" s="43"/>
      <c r="R35" s="43"/>
      <c r="S35" s="43"/>
    </row>
  </sheetData>
  <sheetProtection/>
  <mergeCells count="13">
    <mergeCell ref="D5:H5"/>
    <mergeCell ref="I5:M5"/>
    <mergeCell ref="O5:R5"/>
    <mergeCell ref="D6:F6"/>
    <mergeCell ref="I6:K6"/>
    <mergeCell ref="S5:S6"/>
    <mergeCell ref="T5:T6"/>
    <mergeCell ref="J29:S29"/>
    <mergeCell ref="J33:S33"/>
    <mergeCell ref="J31:S31"/>
    <mergeCell ref="A29:G29"/>
    <mergeCell ref="A5:A6"/>
    <mergeCell ref="B5:B6"/>
  </mergeCells>
  <printOptions/>
  <pageMargins left="0.2362204724409449" right="0.2362204724409449" top="0.3937007874015748" bottom="0.1968503937007874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SEAN</cp:lastModifiedBy>
  <cp:lastPrinted>2018-12-07T07:14:02Z</cp:lastPrinted>
  <dcterms:created xsi:type="dcterms:W3CDTF">2015-05-13T08:31:37Z</dcterms:created>
  <dcterms:modified xsi:type="dcterms:W3CDTF">2018-12-28T11:06:06Z</dcterms:modified>
  <cp:category/>
  <cp:version/>
  <cp:contentType/>
  <cp:contentStatus/>
</cp:coreProperties>
</file>